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28800" windowHeight="12435" tabRatio="713" activeTab="15"/>
  </bookViews>
  <sheets>
    <sheet name="Лист1" sheetId="3" r:id="rId1"/>
    <sheet name="Лист2" sheetId="29" r:id="rId2"/>
    <sheet name="Лист3" sheetId="30" r:id="rId3"/>
    <sheet name="Лист4" sheetId="28" r:id="rId4"/>
    <sheet name="Лист5" sheetId="31" r:id="rId5"/>
    <sheet name="Лист6" sheetId="5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7" r:id="rId13"/>
    <sheet name="Лист14" sheetId="18" r:id="rId14"/>
    <sheet name="Лист15" sheetId="19" r:id="rId15"/>
    <sheet name="Лист16" sheetId="32" r:id="rId16"/>
  </sheets>
  <externalReferences>
    <externalReference r:id="rId17"/>
    <externalReference r:id="rId18"/>
    <externalReference r:id="rId19"/>
  </externalReferences>
  <definedNames>
    <definedName name="XDO_?DATA_VC003_S1?" localSheetId="15">#REF!</definedName>
    <definedName name="XDO_?DATA_VC003_S1?">'[1]3.Прибыль'!#REF!</definedName>
    <definedName name="XDO_?DATA_VC003_S4?" localSheetId="15">#REF!</definedName>
    <definedName name="XDO_?DATA_VC003_S4?">'[1]3.Прибыль'!#REF!</definedName>
    <definedName name="XDO_?DATA_VC006_S1?" localSheetId="15">#REF!</definedName>
    <definedName name="XDO_?DATA_VC006_S1?">'[1]3.Прибыль'!#REF!</definedName>
    <definedName name="XDO_?DATA_VC006_S4?" localSheetId="15">#REF!</definedName>
    <definedName name="XDO_?DATA_VC006_S4?">'[1]3.Прибыль'!#REF!</definedName>
    <definedName name="XDO_?DATA002_S1?" localSheetId="15">#REF!</definedName>
    <definedName name="XDO_?DATA002_S1?">'[1]3.Прибыль'!#REF!</definedName>
    <definedName name="XDO_?DATA002_S1_2?" localSheetId="15">#REF!</definedName>
    <definedName name="XDO_?DATA002_S1_2?">'[1]3.Прибыль'!#REF!</definedName>
    <definedName name="XDO_?DATA002_S3?" localSheetId="15">#REF!</definedName>
    <definedName name="XDO_?DATA002_S3?">'[1]3.Прибыль'!#REF!</definedName>
    <definedName name="XDO_?DATA002_S4?" localSheetId="15">#REF!</definedName>
    <definedName name="XDO_?DATA002_S4?">'[1]3.Прибыль'!#REF!</definedName>
    <definedName name="XDO_?DATA002_S4_2?" localSheetId="15">#REF!</definedName>
    <definedName name="XDO_?DATA002_S4_2?">'[1]3.Прибыль'!#REF!</definedName>
    <definedName name="XDO_?SEGMENTS1_S1?" localSheetId="15">#REF!</definedName>
    <definedName name="XDO_?SEGMENTS1_S1?">'[1]3.Прибыль'!#REF!</definedName>
    <definedName name="XDO_?SEGMENTS1_S4?" localSheetId="15">#REF!</definedName>
    <definedName name="XDO_?SEGMENTS1_S4?">'[1]3.Прибыль'!#REF!</definedName>
    <definedName name="XDO_?SEGMENTS10_S4?" localSheetId="15">#REF!</definedName>
    <definedName name="XDO_?SEGMENTS10_S4?">'[1]3.Прибыль'!#REF!</definedName>
    <definedName name="XDO_?SEGMENTS234_S1?" localSheetId="15">#REF!</definedName>
    <definedName name="XDO_?SEGMENTS234_S1?">'[1]3.Прибыль'!#REF!</definedName>
    <definedName name="XDO_?SEGMENTS2345_S4?" localSheetId="15">#REF!</definedName>
    <definedName name="XDO_?SEGMENTS2345_S4?">'[1]3.Прибыль'!#REF!</definedName>
    <definedName name="XDO_?SEGMENTS5_S1?" localSheetId="15">#REF!</definedName>
    <definedName name="XDO_?SEGMENTS5_S1?">'[1]3.Прибыль'!#REF!</definedName>
    <definedName name="XDO_?SEGMENTS5_S1_2?" localSheetId="15">#REF!</definedName>
    <definedName name="XDO_?SEGMENTS5_S1_2?">'[1]3.Прибыль'!#REF!</definedName>
    <definedName name="XDO_?SEGMENTS6_S1?" localSheetId="15">#REF!</definedName>
    <definedName name="XDO_?SEGMENTS6_S1?">'[1]3.Прибыль'!#REF!</definedName>
    <definedName name="XDO_?SEGMENTS6_S1_2?" localSheetId="15">#REF!</definedName>
    <definedName name="XDO_?SEGMENTS6_S1_2?">'[1]3.Прибыль'!#REF!</definedName>
    <definedName name="XDO_?SEGMENTS6_S4?" localSheetId="15">#REF!</definedName>
    <definedName name="XDO_?SEGMENTS6_S4?">'[1]3.Прибыль'!#REF!</definedName>
    <definedName name="XDO_?SEGMENTS6_S4_2?" localSheetId="15">#REF!</definedName>
    <definedName name="XDO_?SEGMENTS6_S4_2?">'[1]3.Прибыль'!#REF!</definedName>
    <definedName name="XDO_?SEGMENTS7_S1?" localSheetId="15">#REF!</definedName>
    <definedName name="XDO_?SEGMENTS7_S1?">'[1]3.Прибыль'!#REF!</definedName>
    <definedName name="XDO_?SEGMENTS7_S1_2?" localSheetId="15">#REF!</definedName>
    <definedName name="XDO_?SEGMENTS7_S1_2?">'[1]3.Прибыль'!#REF!</definedName>
    <definedName name="XDO_?SEGMENTS7_S4?" localSheetId="15">#REF!</definedName>
    <definedName name="XDO_?SEGMENTS7_S4?">'[1]3.Прибыль'!#REF!</definedName>
    <definedName name="XDO_?SEGMENTS7_S4_2?" localSheetId="15">#REF!</definedName>
    <definedName name="XDO_?SEGMENTS7_S4_2?">'[1]3.Прибыль'!#REF!</definedName>
    <definedName name="XDO_?SEGMENTS8_S1?" localSheetId="15">#REF!</definedName>
    <definedName name="XDO_?SEGMENTS8_S1?">'[1]3.Прибыль'!#REF!</definedName>
    <definedName name="XDO_?SEGMENTS8_S4?" localSheetId="15">#REF!</definedName>
    <definedName name="XDO_?SEGMENTS8_S4?">'[1]3.Прибыль'!#REF!</definedName>
    <definedName name="XDO_?SEGMENTS8_S4_2?" localSheetId="15">#REF!</definedName>
    <definedName name="XDO_?SEGMENTS8_S4_2?">'[1]3.Прибыль'!#REF!</definedName>
    <definedName name="XDO_?SEGMENTS9_S1?" localSheetId="15">#REF!</definedName>
    <definedName name="XDO_?SEGMENTS9_S1?">'[1]3.Прибыль'!#REF!</definedName>
    <definedName name="XDO_?SEGMENTS9_S4?" localSheetId="15">#REF!</definedName>
    <definedName name="XDO_?SEGMENTS9_S4?">'[1]3.Прибыль'!#REF!</definedName>
    <definedName name="XDO_GROUP_?LINE_empty?" localSheetId="15">#REF!</definedName>
    <definedName name="XDO_GROUP_?LINE_empty?">'[1]3.Прибыль'!#REF!</definedName>
    <definedName name="XDO_GROUP_?LINE_empty_2?" localSheetId="15">#REF!</definedName>
    <definedName name="XDO_GROUP_?LINE_empty_2?">'[1]3.Прибыль'!#REF!</definedName>
    <definedName name="XDO_GROUP_?LINE_empty_3?" localSheetId="15">#REF!</definedName>
    <definedName name="XDO_GROUP_?LINE_empty_3?">'[1]3.Прибыль'!#REF!</definedName>
    <definedName name="XDO_GROUP_?LINE_S1?" localSheetId="15">#REF!</definedName>
    <definedName name="XDO_GROUP_?LINE_S1?">'[1]3.Прибыль'!#REF!</definedName>
    <definedName name="XDO_GROUP_?LINE_S1_1?" localSheetId="15">#REF!</definedName>
    <definedName name="XDO_GROUP_?LINE_S1_1?">'[1]3.Прибыль'!#REF!</definedName>
    <definedName name="XDO_GROUP_?LINE_S1_2?" localSheetId="15">#REF!</definedName>
    <definedName name="XDO_GROUP_?LINE_S1_2?">'[1]3.Прибыль'!#REF!</definedName>
    <definedName name="XDO_GROUP_?LINE_S3?" localSheetId="15">#REF!</definedName>
    <definedName name="XDO_GROUP_?LINE_S3?">'[1]3.Прибыль'!#REF!</definedName>
    <definedName name="XDO_GROUP_?LINE_S3B?" localSheetId="15">#REF!</definedName>
    <definedName name="XDO_GROUP_?LINE_S3B?">'[1]3.Прибыль'!#REF!</definedName>
    <definedName name="XDO_GROUP_?LINE_S4?" localSheetId="15">#REF!</definedName>
    <definedName name="XDO_GROUP_?LINE_S4?">'[1]3.Прибыль'!#REF!</definedName>
    <definedName name="XDO_GROUP_?LINE_S4_1?" localSheetId="15">#REF!</definedName>
    <definedName name="XDO_GROUP_?LINE_S4_1?">'[1]3.Прибыль'!#REF!</definedName>
    <definedName name="XDO_GROUP_?LINE_S4_2?" localSheetId="15">#REF!</definedName>
    <definedName name="XDO_GROUP_?LINE_S4_2?">'[1]3.Прибыль'!#REF!</definedName>
    <definedName name="_xlnm.Print_Titles" localSheetId="1">Лист2!$14:$17</definedName>
    <definedName name="_xlnm.Print_Titles" localSheetId="2">Лист3!$3:$7</definedName>
    <definedName name="земля">'[2]3.Прибыль'!#REF!</definedName>
    <definedName name="_xlnm.Print_Area" localSheetId="15">Лист16!$A$1:$V$27</definedName>
    <definedName name="_xlnm.Print_Area" localSheetId="1">Лист2!$A$1:$H$48</definedName>
    <definedName name="_xlnm.Print_Area" localSheetId="2">Лист3!$A$1:$U$45</definedName>
  </definedNames>
  <calcPr calcId="145621"/>
</workbook>
</file>

<file path=xl/calcChain.xml><?xml version="1.0" encoding="utf-8"?>
<calcChain xmlns="http://schemas.openxmlformats.org/spreadsheetml/2006/main">
  <c r="DL18" i="18" l="1"/>
  <c r="DD18" i="18"/>
  <c r="DL17" i="18"/>
  <c r="DL44" i="18" s="1"/>
  <c r="DD17" i="18"/>
  <c r="DD44" i="18" s="1"/>
  <c r="CN13" i="12"/>
  <c r="CI50" i="5"/>
  <c r="CI27" i="5"/>
  <c r="BN27" i="5"/>
  <c r="AE27" i="5"/>
  <c r="K19" i="31"/>
  <c r="K31" i="31" s="1"/>
  <c r="AE50" i="5"/>
  <c r="D19" i="31"/>
  <c r="D31" i="31"/>
  <c r="BR18" i="8"/>
  <c r="AB31" i="7"/>
  <c r="R20" i="30"/>
  <c r="F32" i="30"/>
  <c r="F31" i="30"/>
  <c r="F28" i="30"/>
  <c r="F23" i="30"/>
  <c r="F17" i="30"/>
  <c r="F15" i="30"/>
  <c r="F11" i="30"/>
  <c r="H20" i="30"/>
  <c r="F20" i="30"/>
  <c r="D20" i="30" s="1"/>
  <c r="H16" i="30"/>
  <c r="F16" i="30"/>
  <c r="H15" i="30"/>
  <c r="F13" i="30"/>
  <c r="H8" i="30"/>
  <c r="F8" i="30"/>
  <c r="F9" i="30"/>
  <c r="F28" i="29"/>
  <c r="F48" i="29"/>
  <c r="CN12" i="12"/>
  <c r="CN11" i="12"/>
  <c r="BO12" i="12"/>
  <c r="BO11" i="12"/>
  <c r="BF35" i="7"/>
  <c r="BN31" i="7"/>
  <c r="BF31" i="7" s="1"/>
  <c r="BN27" i="7"/>
  <c r="BF27" i="7" s="1"/>
  <c r="AL26" i="8"/>
  <c r="AL22" i="8"/>
  <c r="AL18" i="8"/>
  <c r="AD18" i="8" s="1"/>
  <c r="AD31" i="8" s="1"/>
  <c r="EE35" i="7"/>
  <c r="AY35" i="7"/>
  <c r="AB35" i="7"/>
  <c r="DH31" i="7"/>
  <c r="DH40" i="7"/>
  <c r="DH27" i="7"/>
  <c r="AB27" i="7"/>
  <c r="AB40" i="7" s="1"/>
  <c r="BM17" i="19"/>
  <c r="BM16" i="19" s="1"/>
  <c r="DU18" i="18"/>
  <c r="DU17" i="18" s="1"/>
  <c r="DU44" i="18" s="1"/>
  <c r="EC18" i="18"/>
  <c r="EC17" i="18"/>
  <c r="EC44" i="18" s="1"/>
  <c r="DH22" i="10"/>
  <c r="DW22" i="10"/>
  <c r="DD50" i="5"/>
  <c r="BN50" i="5"/>
  <c r="F10" i="30"/>
  <c r="D10" i="30" s="1"/>
  <c r="D28" i="30"/>
  <c r="P32" i="30"/>
  <c r="D32" i="30" s="1"/>
  <c r="P20" i="30"/>
  <c r="CM44" i="18"/>
  <c r="CU20" i="18"/>
  <c r="AU20" i="18" s="1"/>
  <c r="AU18" i="18" s="1"/>
  <c r="AU17" i="18" s="1"/>
  <c r="BM43" i="19"/>
  <c r="AL27" i="18"/>
  <c r="AL26" i="18"/>
  <c r="AL44" i="18" s="1"/>
  <c r="AU27" i="18"/>
  <c r="AU26" i="18"/>
  <c r="AU44" i="18" s="1"/>
  <c r="AL18" i="18"/>
  <c r="AL17" i="18"/>
  <c r="AL44" i="17"/>
  <c r="AY42" i="17"/>
  <c r="AL42" i="17" s="1"/>
  <c r="AL35" i="17"/>
  <c r="AY33" i="17"/>
  <c r="AY32" i="17"/>
  <c r="D7" i="32"/>
  <c r="S19" i="32"/>
  <c r="S21" i="32"/>
  <c r="V21" i="32"/>
  <c r="D8" i="32"/>
  <c r="D10" i="32"/>
  <c r="BF13" i="12"/>
  <c r="BF12" i="12" s="1"/>
  <c r="BF11" i="12" s="1"/>
  <c r="E19" i="31"/>
  <c r="E31" i="31" s="1"/>
  <c r="F24" i="30"/>
  <c r="D24" i="30" s="1"/>
  <c r="H10" i="30"/>
  <c r="H39" i="30" s="1"/>
  <c r="BV40" i="7"/>
  <c r="CQ53" i="5"/>
  <c r="D17" i="30"/>
  <c r="DM33" i="12"/>
  <c r="CN33" i="12"/>
  <c r="BO33" i="12"/>
  <c r="F19" i="31"/>
  <c r="F31" i="31" s="1"/>
  <c r="CS54" i="9"/>
  <c r="CI41" i="9"/>
  <c r="CI54" i="9"/>
  <c r="CI17" i="9"/>
  <c r="AF13" i="9"/>
  <c r="AF26" i="9" s="1"/>
  <c r="AF21" i="9"/>
  <c r="AF17" i="9"/>
  <c r="CI13" i="9"/>
  <c r="CK40" i="7"/>
  <c r="CD40" i="7"/>
  <c r="BN40" i="7"/>
  <c r="EE40" i="7"/>
  <c r="DP40" i="7"/>
  <c r="DX40" i="7"/>
  <c r="AR40" i="7"/>
  <c r="AJ40" i="7"/>
  <c r="D8" i="30"/>
  <c r="D23" i="30"/>
  <c r="R24" i="30"/>
  <c r="D31" i="30"/>
  <c r="D29" i="30"/>
  <c r="D27" i="30"/>
  <c r="E28" i="29"/>
  <c r="E48" i="29"/>
  <c r="H18" i="29" s="1"/>
  <c r="H48" i="29" s="1"/>
  <c r="G20" i="29"/>
  <c r="G18" i="29"/>
  <c r="Z9" i="10"/>
  <c r="B8" i="31"/>
  <c r="B7" i="31"/>
  <c r="C7" i="29"/>
  <c r="C6" i="29"/>
  <c r="Z10" i="17"/>
  <c r="Z9" i="17"/>
  <c r="Z7" i="17"/>
  <c r="Z11" i="11"/>
  <c r="Z10" i="11"/>
  <c r="Z8" i="11"/>
  <c r="Z10" i="10"/>
  <c r="Z7" i="10"/>
  <c r="Z10" i="7"/>
  <c r="Z9" i="7"/>
  <c r="Z7" i="7"/>
  <c r="BG55" i="5"/>
  <c r="W55" i="5"/>
  <c r="W53" i="5"/>
  <c r="Z10" i="5"/>
  <c r="Z9" i="5"/>
  <c r="Z7" i="5"/>
  <c r="D15" i="30"/>
  <c r="D13" i="30"/>
  <c r="D11" i="30"/>
  <c r="D9" i="30"/>
  <c r="EC54" i="9"/>
  <c r="EC26" i="9"/>
  <c r="BJ31" i="8"/>
  <c r="ED31" i="8"/>
  <c r="CH31" i="8"/>
  <c r="BR31" i="8"/>
  <c r="BB31" i="8"/>
  <c r="BR21" i="28"/>
  <c r="CB21" i="28"/>
  <c r="CI48" i="11"/>
  <c r="Z9" i="28"/>
  <c r="Z7" i="28"/>
  <c r="D16" i="30"/>
  <c r="R10" i="30"/>
  <c r="R39" i="30" s="1"/>
  <c r="CI26" i="9"/>
  <c r="AL33" i="17"/>
  <c r="AY41" i="17"/>
  <c r="AL41" i="17" s="1"/>
  <c r="AL59" i="17" s="1"/>
  <c r="CU18" i="18"/>
  <c r="CU17" i="18"/>
  <c r="CU44" i="18" s="1"/>
  <c r="AY40" i="7"/>
  <c r="CP26" i="8"/>
  <c r="AD26" i="8"/>
  <c r="H20" i="29"/>
  <c r="H28" i="29"/>
  <c r="H29" i="29"/>
  <c r="AY59" i="17"/>
  <c r="AL32" i="17"/>
  <c r="CP22" i="8"/>
  <c r="AD22" i="8"/>
  <c r="P24" i="30"/>
  <c r="H27" i="29"/>
  <c r="AT31" i="8"/>
  <c r="AL31" i="8"/>
  <c r="F39" i="30"/>
  <c r="P10" i="30"/>
  <c r="P39" i="30"/>
  <c r="E24" i="30" l="1"/>
  <c r="E10" i="30"/>
  <c r="D39" i="30"/>
  <c r="BF40" i="7"/>
  <c r="E20" i="30"/>
  <c r="BF33" i="12"/>
  <c r="CP18" i="8"/>
  <c r="CP31" i="8" s="1"/>
  <c r="E13" i="30" l="1"/>
  <c r="G24" i="30"/>
  <c r="G10" i="30"/>
  <c r="E8" i="30"/>
  <c r="G28" i="30"/>
  <c r="I16" i="30"/>
  <c r="S10" i="30"/>
  <c r="G9" i="30"/>
  <c r="E9" i="30"/>
  <c r="I20" i="30"/>
  <c r="E17" i="30"/>
  <c r="G8" i="30"/>
  <c r="S20" i="30"/>
  <c r="E15" i="30"/>
  <c r="E28" i="30"/>
  <c r="G13" i="30"/>
  <c r="E23" i="30"/>
  <c r="S24" i="30"/>
  <c r="E16" i="30"/>
  <c r="G17" i="30"/>
  <c r="S32" i="30"/>
  <c r="G11" i="30"/>
  <c r="G15" i="30"/>
  <c r="G16" i="30"/>
  <c r="G20" i="30"/>
  <c r="Q32" i="30"/>
  <c r="G23" i="30"/>
  <c r="I8" i="30"/>
  <c r="Q24" i="30"/>
  <c r="Q20" i="30"/>
  <c r="Q10" i="30"/>
  <c r="E11" i="30"/>
  <c r="I10" i="30"/>
  <c r="E32" i="30"/>
</calcChain>
</file>

<file path=xl/sharedStrings.xml><?xml version="1.0" encoding="utf-8"?>
<sst xmlns="http://schemas.openxmlformats.org/spreadsheetml/2006/main" count="1640" uniqueCount="696">
  <si>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</si>
  <si>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</si>
  <si>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</si>
  <si>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</si>
  <si>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</si>
  <si>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</si>
  <si>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</si>
  <si>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</si>
  <si>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</si>
  <si>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</si>
  <si>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</si>
  <si>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</si>
  <si>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</si>
  <si>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</si>
  <si>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</si>
  <si>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</si>
  <si>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</si>
  <si>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</si>
  <si>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</si>
  <si>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</si>
  <si>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</si>
  <si>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</si>
  <si>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</si>
  <si>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</si>
  <si>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</si>
  <si>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</si>
  <si>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</si>
  <si>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</si>
  <si>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</si>
  <si>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</si>
  <si>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</si>
  <si>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</si>
  <si>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</si>
  <si>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</si>
  <si>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</si>
  <si>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</si>
  <si>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</si>
  <si>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</si>
  <si>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</si>
  <si>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</si>
  <si>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</si>
  <si>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</si>
  <si>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</si>
  <si>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</si>
  <si>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</si>
  <si>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</si>
  <si>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</si>
  <si>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</si>
  <si>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</si>
  <si>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</si>
  <si>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</si>
  <si>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</si>
  <si>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</si>
  <si>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</si>
  <si>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</si>
  <si>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</si>
  <si>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</si>
  <si>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</si>
  <si>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</si>
  <si>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деятельности</t>
  </si>
  <si>
    <t>руб.</t>
  </si>
  <si>
    <t>Учреждения</t>
  </si>
  <si>
    <t>(уполномоченное лицо)</t>
  </si>
  <si>
    <t>(фамилия, инициалы)</t>
  </si>
  <si>
    <t xml:space="preserve"> Сведения о просроченной кредиторской задолженности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</si>
  <si>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</si>
  <si>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</si>
  <si>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</si>
  <si>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</si>
  <si>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</si>
  <si>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</si>
  <si>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</si>
  <si>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</si>
  <si>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</si>
  <si>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</si>
  <si>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</si>
  <si>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</si>
  <si>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</si>
  <si>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</si>
  <si>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</si>
  <si>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</si>
  <si>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</si>
  <si>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</si>
  <si>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</si>
  <si>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</si>
  <si>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</si>
  <si>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</si>
  <si>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</si>
  <si>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</si>
  <si>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</si>
  <si>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</si>
  <si>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</si>
  <si>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</si>
  <si>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</si>
  <si>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</si>
  <si>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</si>
  <si>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</si>
  <si>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</si>
  <si>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</si>
  <si>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</si>
  <si>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</si>
  <si>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</si>
  <si>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</si>
  <si>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</si>
  <si>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</si>
  <si>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</si>
  <si>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</si>
  <si>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</si>
  <si>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</si>
  <si>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</si>
  <si>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</si>
  <si>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</si>
  <si>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</si>
  <si>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</si>
  <si>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</si>
  <si>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</si>
  <si>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</si>
  <si>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</si>
  <si>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</si>
  <si>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</si>
  <si>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</si>
  <si>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</si>
  <si>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</si>
  <si>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</si>
  <si>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</si>
  <si>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</si>
  <si>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</si>
  <si>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</si>
  <si>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</si>
  <si>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</si>
  <si>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</si>
  <si>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</si>
  <si>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</si>
  <si>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</si>
  <si>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</si>
  <si>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</si>
  <si>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</si>
  <si>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</si>
  <si>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</si>
  <si>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</si>
  <si>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</si>
  <si>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</si>
  <si>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</si>
  <si>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</si>
  <si>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</si>
  <si>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</si>
  <si>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</si>
  <si>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</si>
  <si>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</si>
  <si>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</si>
  <si>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</si>
  <si>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</si>
  <si>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</si>
  <si>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</si>
  <si>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</si>
  <si>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</si>
  <si>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</si>
  <si>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</si>
  <si>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</si>
  <si>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</si>
  <si>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</si>
  <si>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</si>
  <si>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</si>
  <si>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</si>
  <si>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</si>
  <si>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</si>
  <si>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</si>
  <si>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</si>
  <si>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</si>
  <si>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</si>
  <si>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</si>
  <si>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</si>
  <si>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</si>
  <si>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</si>
  <si>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</si>
  <si>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</si>
  <si>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</si>
  <si>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</si>
  <si>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</si>
  <si>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</si>
  <si>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</si>
  <si>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</si>
  <si>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</si>
  <si>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</si>
  <si>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</si>
  <si>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</si>
  <si>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</si>
  <si>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</si>
  <si>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</si>
  <si>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</si>
  <si>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</si>
  <si>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</si>
  <si>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</si>
  <si>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</si>
  <si>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</si>
  <si>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</si>
  <si>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</si>
  <si>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</si>
  <si>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</si>
  <si>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</si>
  <si>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</si>
  <si>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</si>
  <si>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</si>
  <si>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</si>
  <si>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</si>
  <si>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</si>
  <si>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</si>
  <si>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</si>
  <si>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</si>
  <si>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</si>
  <si>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</si>
  <si>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</si>
  <si>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</si>
  <si>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</si>
  <si>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</si>
  <si>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</si>
  <si>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</si>
  <si>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</si>
  <si>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</si>
  <si>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</si>
  <si>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</si>
  <si>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</si>
  <si>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</si>
  <si>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</si>
  <si>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</si>
  <si>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</si>
  <si>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</si>
  <si>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</si>
  <si>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</si>
  <si>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</si>
  <si>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</si>
  <si>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</si>
  <si>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</si>
  <si>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</si>
  <si>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</si>
  <si>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</si>
  <si>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</si>
  <si>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</si>
  <si>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</si>
  <si>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</si>
  <si>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</si>
  <si>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</si>
  <si>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</si>
  <si>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</si>
  <si>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</si>
  <si>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</si>
  <si>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</si>
  <si>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</si>
  <si>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</si>
  <si>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</si>
  <si>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</si>
  <si>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</si>
  <si>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</si>
  <si>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</si>
  <si>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</si>
  <si>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</si>
  <si>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</si>
  <si>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</si>
  <si>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</si>
  <si>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</si>
  <si>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</si>
  <si>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</si>
  <si>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</si>
  <si>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</si>
  <si>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</si>
  <si>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</si>
  <si>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</si>
  <si>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</si>
  <si>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</si>
  <si>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</si>
  <si>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</si>
  <si>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</si>
  <si>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</si>
  <si>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</si>
  <si>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</si>
  <si>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</si>
  <si>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</si>
  <si>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</si>
  <si>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</si>
  <si>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</si>
  <si>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</si>
  <si>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</si>
  <si>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</si>
  <si>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</si>
  <si>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</si>
  <si>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</si>
  <si>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</si>
  <si>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</si>
  <si>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</si>
  <si>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</si>
  <si>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</si>
  <si>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</si>
  <si>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</si>
  <si>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</si>
  <si>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</si>
  <si>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</si>
  <si>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</si>
  <si>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</si>
  <si>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</si>
  <si>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</si>
  <si>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</si>
  <si>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</si>
  <si>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</si>
  <si>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</si>
  <si>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</si>
  <si>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</si>
  <si>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</si>
  <si>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</si>
  <si>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</si>
  <si>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</si>
  <si>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</si>
  <si>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</si>
  <si>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</si>
  <si>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</si>
  <si>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</si>
  <si>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</si>
  <si>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</si>
  <si>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</si>
  <si>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</si>
  <si>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</si>
  <si>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</si>
  <si>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</si>
  <si>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</si>
  <si>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</si>
  <si>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</si>
  <si>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</si>
  <si>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</si>
  <si>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</si>
  <si>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</si>
  <si>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</si>
  <si>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</si>
  <si>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</si>
  <si>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</si>
  <si>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</si>
  <si>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</si>
  <si>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</si>
  <si>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</si>
  <si>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</si>
  <si>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</si>
  <si>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</si>
  <si>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</si>
  <si>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</si>
  <si>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</si>
  <si>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</si>
  <si>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</si>
  <si>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</si>
  <si>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имуществу</t>
  </si>
  <si>
    <t>возмещается</t>
  </si>
  <si>
    <t>пользовате-</t>
  </si>
  <si>
    <t>лями иму-</t>
  </si>
  <si>
    <t>щества</t>
  </si>
  <si>
    <t>код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</si>
  <si>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</si>
  <si>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</si>
  <si>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</si>
  <si>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</si>
  <si>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</si>
  <si>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</si>
  <si>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</si>
  <si>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</si>
  <si>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</si>
  <si>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</si>
  <si>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</si>
  <si>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</si>
  <si>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</si>
  <si>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</si>
  <si>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</si>
  <si>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</si>
  <si>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</si>
  <si>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</si>
  <si>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</si>
  <si>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</si>
  <si>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</si>
  <si>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</si>
  <si>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</si>
  <si>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</si>
  <si>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</si>
  <si>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</si>
  <si>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</si>
  <si>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</si>
  <si>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</si>
  <si>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</si>
  <si>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</si>
  <si>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</si>
  <si>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</si>
  <si>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</si>
  <si>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</si>
  <si>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</si>
  <si>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</si>
  <si>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</si>
  <si>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</si>
  <si>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</si>
  <si>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</si>
  <si>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 начиная с 1-го числа месяца, следующего за месяцем принятия его к бухгалтерскому учету.</t>
    </r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</si>
  <si>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</si>
  <si>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</si>
  <si>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</si>
  <si>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</si>
  <si>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</si>
  <si>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</si>
  <si>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</si>
  <si>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</si>
  <si>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</si>
  <si>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</si>
  <si>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</si>
  <si>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</si>
  <si>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</si>
  <si>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</si>
  <si>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</si>
  <si>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Хозяйственный и производственный инвентарь</t>
  </si>
  <si>
    <t>Прочие основные средства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</si>
  <si>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</si>
  <si>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</si>
  <si>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</si>
  <si>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</si>
  <si>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</si>
  <si>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</si>
  <si>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</si>
  <si>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</si>
  <si>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</si>
  <si>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</si>
  <si>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</si>
  <si>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</si>
  <si>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</si>
  <si>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</si>
  <si>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</si>
  <si>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</si>
  <si>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</si>
  <si>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</si>
  <si>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(в ред. от 8 ноября 2022 г.)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</si>
  <si>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</si>
  <si>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</si>
  <si>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</si>
  <si>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</si>
  <si>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</si>
  <si>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</si>
  <si>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</si>
  <si>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</si>
  <si>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</si>
  <si>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</si>
  <si>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</si>
  <si>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</si>
  <si>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</si>
  <si>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</si>
  <si>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</si>
  <si>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</si>
  <si>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</si>
  <si>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</si>
  <si>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</si>
  <si>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4.1</t>
  </si>
  <si>
    <t>(казенное — «01», бюджетное — «02», автономное — «03»)</t>
  </si>
  <si>
    <t>кредиторской</t>
  </si>
  <si>
    <t>января</t>
  </si>
  <si>
    <t>490701001</t>
  </si>
  <si>
    <t>44519000</t>
  </si>
  <si>
    <t>01</t>
  </si>
  <si>
    <t>МУНИЦИПАЛЬНОЕ ОБРАЗОВАНИЕ ХАСЫНСКИЙ МУНИЦИПАЛЬНЫЙ ОКРУГ МАГАДАНСКОЙ ОБЛАСТИ</t>
  </si>
  <si>
    <t>Главный бухгалтер</t>
  </si>
  <si>
    <t>О.Г. Кобзева</t>
  </si>
  <si>
    <t>8-41342-9-35-76</t>
  </si>
  <si>
    <t>Приложение № 1 
к изменениям, которые вносятся в Общие требования 
к порядку составления и утверждения отчета о результатах 
деятельности государственного (муниципального) учреждения 
и об использовании закрепленного за ним государственного 
(муниципально</t>
  </si>
  <si>
    <t>Сведения о поступлениях и выплатах учреждения</t>
  </si>
  <si>
    <t xml:space="preserve">Дата </t>
  </si>
  <si>
    <t xml:space="preserve">Учреждение                                                                          </t>
  </si>
  <si>
    <t xml:space="preserve">Орган, осуществляющий 
функции и полномочия учредителя                                               </t>
  </si>
  <si>
    <t xml:space="preserve">Глава по БК </t>
  </si>
  <si>
    <t xml:space="preserve">по ОКТМО </t>
  </si>
  <si>
    <t>Периодичность:  годовая</t>
  </si>
  <si>
    <t xml:space="preserve">Единица измерения: руб. </t>
  </si>
  <si>
    <t xml:space="preserve">по ОКЕИ </t>
  </si>
  <si>
    <t>Раздел 1. Сведения о поступлениях учреждения</t>
  </si>
  <si>
    <t>Код 
строки</t>
  </si>
  <si>
    <t>Сумма поступлений</t>
  </si>
  <si>
    <t>Изменение, %</t>
  </si>
  <si>
    <t>Доля в общей сумме поступлений, %</t>
  </si>
  <si>
    <t>2</t>
  </si>
  <si>
    <t>3</t>
  </si>
  <si>
    <t>4</t>
  </si>
  <si>
    <t>5</t>
  </si>
  <si>
    <t>Субсидии на финансовое обеспечение выполнения государственного (муниципального) задания</t>
  </si>
  <si>
    <t>0100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</si>
  <si>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</si>
  <si>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0200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</si>
  <si>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</si>
  <si>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</si>
  <si>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</si>
  <si>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</si>
  <si>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</si>
  <si>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</si>
  <si>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</si>
  <si>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</si>
  <si>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</si>
  <si>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</si>
  <si>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</si>
  <si>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</si>
  <si>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которых являются субсидии и имущественные взносы, полученные из бюджетов бюджетной системы 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</si>
  <si>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</si>
  <si>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</si>
  <si>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</si>
  <si>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всего</t>
  </si>
  <si>
    <t>0800</t>
  </si>
  <si>
    <t>в том числе:  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</si>
  <si>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</si>
  <si>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к основным</t>
  </si>
  <si>
    <t>0802</t>
  </si>
  <si>
    <t>доходы от платы за пользование служебными жилыми помещениями и общежитиями, включающей плату 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</si>
  <si>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</si>
  <si>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</si>
  <si>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</si>
  <si>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</si>
  <si>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</si>
  <si>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</si>
  <si>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</si>
  <si>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(возмещения судебных издержек)</t>
  </si>
  <si>
    <t>0807</t>
  </si>
  <si>
    <t>Доходы от собственности, всего</t>
  </si>
  <si>
    <t>0900</t>
  </si>
  <si>
    <t>в том числе:
доходы в виде арендной либо иной платы за передачу в возмездное пользование государственного имущества</t>
  </si>
  <si>
    <t>0901</t>
  </si>
  <si>
    <t>доходы от распоряжения правами на результаты интеллектуальной деятельности и средствами 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</si>
  <si>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</si>
  <si>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</si>
  <si>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</si>
  <si>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</si>
  <si>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</si>
  <si>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</si>
  <si>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</si>
  <si>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</si>
  <si>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</si>
  <si>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</si>
  <si>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</si>
  <si>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</si>
  <si>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</si>
  <si>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неустойки,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</si>
  <si>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</si>
  <si>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</si>
  <si>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 xml:space="preserve">Итого </t>
  </si>
  <si>
    <t>Раздел 2.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</si>
  <si>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</si>
  <si>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</si>
  <si>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</si>
  <si>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государственного  задания</t>
  </si>
  <si>
    <t>доля в общей сумме выплат,  отраженных в графе 3,
 %</t>
  </si>
  <si>
    <t>за счет средств субсидии на иные цели</t>
  </si>
  <si>
    <t>доля в общей сумме выплат, отраженных в графе 3,
 %</t>
  </si>
  <si>
    <t>за счет средств гранта в форме субсидии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</si>
  <si>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</si>
  <si>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</si>
  <si>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</si>
  <si>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федерального бюджета</t>
  </si>
  <si>
    <t>из бюджетов субъектов Российской Федерации и местных бюджетов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</si>
  <si>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</si>
  <si>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</si>
  <si>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</si>
  <si>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</si>
  <si>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</si>
  <si>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</si>
  <si>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</si>
  <si>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</si>
  <si>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</si>
  <si>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</si>
  <si>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</si>
  <si>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</si>
  <si>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</si>
  <si>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</si>
  <si>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</si>
  <si>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</si>
  <si>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</si>
  <si>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</si>
  <si>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 xml:space="preserve">из них:
услуги связи </t>
  </si>
  <si>
    <t>0301</t>
  </si>
  <si>
    <t>транспортные услуги</t>
  </si>
  <si>
    <t>0302</t>
  </si>
  <si>
    <t>0303</t>
  </si>
  <si>
    <t>арендная плата за пользование 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</si>
  <si>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</si>
  <si>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</si>
  <si>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</si>
  <si>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</si>
  <si>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</si>
  <si>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</si>
  <si>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</si>
  <si>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</si>
  <si>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</si>
  <si>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</si>
  <si>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</si>
  <si>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</si>
  <si>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0310</t>
  </si>
  <si>
    <t>Обслуживание долговых обязательств</t>
  </si>
  <si>
    <t>Безвозмездные 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</si>
  <si>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</si>
  <si>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</si>
  <si>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</si>
  <si>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налог на добавленную стоимость</t>
  </si>
  <si>
    <t>налог на имущество организаций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</si>
  <si>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</si>
  <si>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</si>
  <si>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</si>
  <si>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</si>
  <si>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</si>
  <si>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прочие налоги, сборы, платежи в бюджет</t>
  </si>
  <si>
    <t>0708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</si>
  <si>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</si>
  <si>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</si>
  <si>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иных форм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</si>
  <si>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</si>
  <si>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</si>
  <si>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</si>
  <si>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Руководитель 
(уполномоченное лицо) Учреждения</t>
  </si>
  <si>
    <t>Главный бухгалтер Кобзева О.Г.</t>
  </si>
  <si>
    <t>Сведения о кредиторской задолженности и обязательствах учреждения</t>
  </si>
  <si>
    <t>Орган, осуществляющий 
функции и полномочия учредителя</t>
  </si>
  <si>
    <t xml:space="preserve">глава по БК </t>
  </si>
  <si>
    <t>по ОКЕИ</t>
  </si>
  <si>
    <t>Код строки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</si>
  <si>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</si>
  <si>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</si>
  <si>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</si>
  <si>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в отчетном  финансовом году</t>
  </si>
  <si>
    <t>из нее срок оплаты наступает в:</t>
  </si>
  <si>
    <t>1 квартале, всего</t>
  </si>
  <si>
    <t>из нее:
в январе</t>
  </si>
  <si>
    <t xml:space="preserve"> 2 квартале </t>
  </si>
  <si>
    <t xml:space="preserve">3 квартале </t>
  </si>
  <si>
    <t xml:space="preserve">4 квартале </t>
  </si>
  <si>
    <t>в очередном финансовом году и плановом периоде</t>
  </si>
  <si>
    <t>по оплате труда</t>
  </si>
  <si>
    <t>по претензионным требованиям</t>
  </si>
  <si>
    <t>по не поступившим расчетным документам</t>
  </si>
  <si>
    <t>иные</t>
  </si>
  <si>
    <t>в том числе:
по перечислению удержанного налога на доходы физических лиц</t>
  </si>
  <si>
    <t>по оплате страховых взносов на обязательное социальное страхование</t>
  </si>
  <si>
    <t>по оплате налогов, сборов, за исключением страховых взносов на обязательное социальное страхование</t>
  </si>
  <si>
    <t>по возврату в бюджет средств субсидий (грантов в форме субсидий)</t>
  </si>
  <si>
    <t>из них:
в связи с невыполнением государственного задания</t>
  </si>
  <si>
    <t>в связи с недостижением результатов предоставления субсидий (грантов в форме субсидий)</t>
  </si>
  <si>
    <t>в связи с невыполнением условий соглашений, в том числе по софинансированию расходов</t>
  </si>
  <si>
    <t>из них:
по публичным договорам</t>
  </si>
  <si>
    <t>из них:
по выплатам, связанным с причинением вреда гражданам</t>
  </si>
  <si>
    <t>Приложение № 2 
к изменениям, которые вносятся в Общие требования 
к порядку составления и утверждения отчета о результатах 
деятельности государственного (муниципального) учреждения 
и об использовании закрепленного за ним государственного 
(муниципального) имущества</t>
  </si>
  <si>
    <t>40102810945370000040</t>
  </si>
  <si>
    <t>расчетный счет в УФК в валюте Российской Федерации</t>
  </si>
  <si>
    <t>Директор</t>
  </si>
  <si>
    <t>02</t>
  </si>
  <si>
    <t>055</t>
  </si>
  <si>
    <t>м2</t>
  </si>
  <si>
    <t xml:space="preserve"> </t>
  </si>
  <si>
    <t>КОМИТЕТ ОБРАЗОВАНИЯ КУЛЬТУРЫ И МОЛОДЕЖНОЙ ПОЛИТИКИ АДМИНИСТРАЦИИ ХАСЫНСКОГО МУНИЦИПАЛЬНОГО ОКРУГА</t>
  </si>
  <si>
    <t>905</t>
  </si>
  <si>
    <t>МУНИЦИПАЛЬНОЕ БЮДЖЕТНОЕ ДОШКОЛЬНОЕ ОБРАЗОВАТЕЛЬНОЕ УЧРЕЖДЕНИЕ "ДЕТСКИЙ САД П. ХАСЫН"</t>
  </si>
  <si>
    <t>4907005583</t>
  </si>
  <si>
    <t>Л.Н. Нуртдинова</t>
  </si>
  <si>
    <t>476НИ2Э20</t>
  </si>
  <si>
    <t>Заведующая</t>
  </si>
  <si>
    <t>Здание Ясли-сада</t>
  </si>
  <si>
    <t>Сведения о земельных участках,
предоставленных на праве постоянного (бессрочного) пользования</t>
  </si>
  <si>
    <t>Орган, осуществляющий функции 
и полномочия учредителя</t>
  </si>
  <si>
    <t>Код по ОКТМО</t>
  </si>
  <si>
    <t>Кадастро-вый номер</t>
  </si>
  <si>
    <t xml:space="preserve">Единица измерения </t>
  </si>
  <si>
    <t>Справочно: используется по соглашениям об установлении сервитута</t>
  </si>
  <si>
    <t>Не используется учреждением</t>
  </si>
  <si>
    <t>Фактические расходы на содержание земельного участка
(руб в год)</t>
  </si>
  <si>
    <t>наимено-
вание</t>
  </si>
  <si>
    <t>код 
по ОКЕИ</t>
  </si>
  <si>
    <t xml:space="preserve">для осуществления основной деятельности </t>
  </si>
  <si>
    <t>для иных целей</t>
  </si>
  <si>
    <t>передано во временное пользование сторонним организациям</t>
  </si>
  <si>
    <t>по иным причинам</t>
  </si>
  <si>
    <t>эксплуатационные расходы</t>
  </si>
  <si>
    <t>налог 
на землю</t>
  </si>
  <si>
    <t>в рамках 
государственного (муниципального) задания</t>
  </si>
  <si>
    <t>за плату сверх государственного (муниципального) задания</t>
  </si>
  <si>
    <t>на основании договоров аренды</t>
  </si>
  <si>
    <t xml:space="preserve"> на основании договоров безвозмездного пользования</t>
  </si>
  <si>
    <t>без оформления права пользования</t>
  </si>
  <si>
    <t>из них возмещается пользователями имущества</t>
  </si>
  <si>
    <t>Земельные участки</t>
  </si>
  <si>
    <t>Земельный участок №1</t>
  </si>
  <si>
    <t>8-41342-93576</t>
  </si>
  <si>
    <t>договор</t>
  </si>
  <si>
    <t>01.01.2023</t>
  </si>
  <si>
    <t>б/н</t>
  </si>
  <si>
    <t>25</t>
  </si>
  <si>
    <t>01.01.2025</t>
  </si>
  <si>
    <r>
      <t xml:space="preserve">                                                                                                      на 1  __</t>
    </r>
    <r>
      <rPr>
        <u/>
        <sz val="12"/>
        <rFont val="Times New Roman"/>
        <family val="1"/>
        <charset val="204"/>
      </rPr>
      <t>января</t>
    </r>
    <r>
      <rPr>
        <sz val="12"/>
        <rFont val="Times New Roman"/>
        <family val="1"/>
        <charset val="204"/>
      </rPr>
      <t>___  2025__ г.</t>
    </r>
  </si>
  <si>
    <t>за  2023 год 
(за год, предшествующий 
отчетному)</t>
  </si>
  <si>
    <t>за  2024 год
(за отчетный
финансовый год)</t>
  </si>
  <si>
    <t>«01» января 2025 г.</t>
  </si>
  <si>
    <t xml:space="preserve">                                                                                       на 1  __января___  2025__ г.</t>
  </si>
  <si>
    <t>01 января 2025 г.</t>
  </si>
  <si>
    <t>на 1 января 2025 г.</t>
  </si>
  <si>
    <t>п. Хасын Магаданская обл. ул. Геологов дом 39</t>
  </si>
  <si>
    <t>49:07:040102:0010</t>
  </si>
  <si>
    <t>1989</t>
  </si>
  <si>
    <t>п. Хасын ул. Геологов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</si>
</sst>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\ _₽"/>
    <numFmt numFmtId="165" formatCode="0.0"/>
  </numFmts>
  <fonts count="3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u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Times New Roman Cyr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6" fillId="0" borderId="0"/>
    <xf numFmtId="0" fontId="17" fillId="0" borderId="0"/>
    <xf numFmtId="0" fontId="27" fillId="0" borderId="0"/>
    <xf numFmtId="0" fontId="2" fillId="0" borderId="0"/>
    <xf numFmtId="0" fontId="1" fillId="0" borderId="0"/>
    <xf numFmtId="43" fontId="16" fillId="0" borderId="0" applyFont="0" applyFill="0" applyBorder="0" applyAlignment="0" applyProtection="0"/>
  </cellStyleXfs>
  <cellXfs count="61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6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2" fillId="0" borderId="0" xfId="4" applyFont="1"/>
    <xf numFmtId="0" fontId="2" fillId="0" borderId="0" xfId="4"/>
    <xf numFmtId="0" fontId="6" fillId="2" borderId="0" xfId="4" applyFont="1" applyFill="1"/>
    <xf numFmtId="49" fontId="6" fillId="2" borderId="0" xfId="4" applyNumberFormat="1" applyFont="1" applyFill="1"/>
    <xf numFmtId="0" fontId="7" fillId="2" borderId="0" xfId="4" applyNumberFormat="1" applyFont="1" applyFill="1" applyBorder="1" applyAlignment="1"/>
    <xf numFmtId="0" fontId="7" fillId="2" borderId="2" xfId="4" applyNumberFormat="1" applyFont="1" applyFill="1" applyBorder="1" applyAlignment="1"/>
    <xf numFmtId="0" fontId="6" fillId="2" borderId="3" xfId="4" applyNumberFormat="1" applyFont="1" applyFill="1" applyBorder="1" applyAlignment="1">
      <alignment horizontal="center"/>
    </xf>
    <xf numFmtId="0" fontId="19" fillId="0" borderId="0" xfId="4" applyFont="1"/>
    <xf numFmtId="49" fontId="6" fillId="2" borderId="0" xfId="4" applyNumberFormat="1" applyFont="1" applyFill="1" applyBorder="1" applyAlignment="1">
      <alignment horizontal="left" wrapText="1"/>
    </xf>
    <xf numFmtId="49" fontId="6" fillId="2" borderId="4" xfId="4" applyNumberFormat="1" applyFont="1" applyFill="1" applyBorder="1" applyAlignment="1">
      <alignment horizontal="center" vertical="center" wrapText="1"/>
    </xf>
    <xf numFmtId="49" fontId="6" fillId="2" borderId="3" xfId="4" applyNumberFormat="1" applyFont="1" applyFill="1" applyBorder="1" applyAlignment="1">
      <alignment horizontal="center" vertical="center" wrapText="1"/>
    </xf>
    <xf numFmtId="49" fontId="6" fillId="2" borderId="5" xfId="4" applyNumberFormat="1" applyFont="1" applyFill="1" applyBorder="1" applyAlignment="1">
      <alignment horizontal="center" vertical="center" wrapText="1"/>
    </xf>
    <xf numFmtId="49" fontId="6" fillId="2" borderId="5" xfId="4" applyNumberFormat="1" applyFont="1" applyFill="1" applyBorder="1" applyAlignment="1">
      <alignment horizontal="center" wrapText="1"/>
    </xf>
    <xf numFmtId="49" fontId="6" fillId="0" borderId="5" xfId="4" applyNumberFormat="1" applyFont="1" applyFill="1" applyBorder="1" applyAlignment="1">
      <alignment horizontal="center" wrapText="1"/>
    </xf>
    <xf numFmtId="0" fontId="3" fillId="2" borderId="0" xfId="4" applyFont="1" applyFill="1"/>
    <xf numFmtId="0" fontId="6" fillId="0" borderId="0" xfId="4" applyNumberFormat="1" applyFont="1" applyFill="1" applyAlignment="1">
      <alignment horizontal="right" wrapText="1" indent="1"/>
    </xf>
    <xf numFmtId="14" fontId="3" fillId="0" borderId="6" xfId="4" applyNumberFormat="1" applyFont="1" applyFill="1" applyBorder="1" applyAlignment="1">
      <alignment horizontal="center"/>
    </xf>
    <xf numFmtId="0" fontId="2" fillId="0" borderId="0" xfId="4" applyFill="1"/>
    <xf numFmtId="0" fontId="6" fillId="0" borderId="0" xfId="4" applyNumberFormat="1" applyFont="1" applyFill="1" applyBorder="1" applyAlignment="1">
      <alignment horizontal="center"/>
    </xf>
    <xf numFmtId="0" fontId="6" fillId="0" borderId="0" xfId="4" applyNumberFormat="1" applyFont="1" applyFill="1" applyAlignment="1">
      <alignment horizontal="right" indent="1"/>
    </xf>
    <xf numFmtId="49" fontId="3" fillId="0" borderId="7" xfId="4" applyNumberFormat="1" applyFont="1" applyFill="1" applyBorder="1" applyAlignment="1">
      <alignment horizontal="center"/>
    </xf>
    <xf numFmtId="0" fontId="3" fillId="0" borderId="0" xfId="4" applyNumberFormat="1" applyFont="1" applyFill="1" applyAlignment="1">
      <alignment wrapText="1"/>
    </xf>
    <xf numFmtId="0" fontId="3" fillId="0" borderId="0" xfId="4" applyNumberFormat="1" applyFont="1" applyFill="1" applyAlignment="1">
      <alignment horizontal="right" indent="1"/>
    </xf>
    <xf numFmtId="0" fontId="3" fillId="0" borderId="8" xfId="4" applyNumberFormat="1" applyFont="1" applyFill="1" applyBorder="1" applyAlignment="1">
      <alignment horizontal="center"/>
    </xf>
    <xf numFmtId="0" fontId="22" fillId="0" borderId="0" xfId="4" applyFont="1" applyFill="1"/>
    <xf numFmtId="0" fontId="3" fillId="0" borderId="0" xfId="4" applyNumberFormat="1" applyFont="1" applyFill="1"/>
    <xf numFmtId="0" fontId="3" fillId="0" borderId="0" xfId="4" applyNumberFormat="1" applyFont="1" applyFill="1" applyBorder="1" applyAlignment="1">
      <alignment horizontal="center"/>
    </xf>
    <xf numFmtId="0" fontId="3" fillId="0" borderId="0" xfId="4" applyNumberFormat="1" applyFont="1" applyFill="1" applyBorder="1" applyAlignment="1">
      <alignment horizontal="right"/>
    </xf>
    <xf numFmtId="0" fontId="3" fillId="0" borderId="0" xfId="4" applyFont="1" applyFill="1" applyBorder="1"/>
    <xf numFmtId="0" fontId="3" fillId="0" borderId="0" xfId="4" applyNumberFormat="1" applyFont="1" applyFill="1" applyAlignment="1"/>
    <xf numFmtId="0" fontId="3" fillId="0" borderId="0" xfId="4" applyNumberFormat="1" applyFont="1" applyFill="1" applyAlignment="1">
      <alignment horizontal="center" vertical="center"/>
    </xf>
    <xf numFmtId="0" fontId="3" fillId="0" borderId="0" xfId="4" applyFont="1" applyFill="1"/>
    <xf numFmtId="0" fontId="3" fillId="0" borderId="9" xfId="4" applyNumberFormat="1" applyFont="1" applyFill="1" applyBorder="1" applyAlignment="1">
      <alignment horizontal="center"/>
    </xf>
    <xf numFmtId="0" fontId="24" fillId="0" borderId="0" xfId="4" applyFont="1"/>
    <xf numFmtId="0" fontId="14" fillId="2" borderId="0" xfId="4" applyFont="1" applyFill="1" applyBorder="1" applyAlignment="1">
      <alignment horizontal="left" wrapText="1" indent="2"/>
    </xf>
    <xf numFmtId="0" fontId="4" fillId="2" borderId="0" xfId="4" applyFont="1" applyFill="1" applyBorder="1" applyAlignment="1">
      <alignment horizontal="center"/>
    </xf>
    <xf numFmtId="4" fontId="4" fillId="2" borderId="0" xfId="4" applyNumberFormat="1" applyFont="1" applyFill="1" applyBorder="1" applyAlignment="1"/>
    <xf numFmtId="0" fontId="24" fillId="0" borderId="0" xfId="4" applyFont="1" applyBorder="1"/>
    <xf numFmtId="0" fontId="18" fillId="0" borderId="5" xfId="2" applyFont="1" applyBorder="1" applyAlignment="1">
      <alignment horizontal="center" vertical="center" wrapText="1"/>
    </xf>
    <xf numFmtId="0" fontId="25" fillId="0" borderId="0" xfId="4" applyFont="1"/>
    <xf numFmtId="49" fontId="6" fillId="2" borderId="10" xfId="4" applyNumberFormat="1" applyFont="1" applyFill="1" applyBorder="1" applyAlignment="1">
      <alignment horizontal="center" vertical="center" wrapText="1"/>
    </xf>
    <xf numFmtId="49" fontId="6" fillId="0" borderId="5" xfId="4" applyNumberFormat="1" applyFont="1" applyFill="1" applyBorder="1" applyAlignment="1">
      <alignment horizontal="center"/>
    </xf>
    <xf numFmtId="49" fontId="4" fillId="0" borderId="0" xfId="4" applyNumberFormat="1" applyFont="1" applyFill="1" applyBorder="1" applyAlignment="1">
      <alignment horizontal="center"/>
    </xf>
    <xf numFmtId="49" fontId="6" fillId="0" borderId="0" xfId="4" applyNumberFormat="1" applyFont="1" applyFill="1"/>
    <xf numFmtId="0" fontId="24" fillId="0" borderId="0" xfId="4" applyFont="1" applyFill="1"/>
    <xf numFmtId="4" fontId="6" fillId="0" borderId="5" xfId="4" applyNumberFormat="1" applyFont="1" applyFill="1" applyBorder="1" applyAlignment="1">
      <alignment horizontal="center" wrapText="1"/>
    </xf>
    <xf numFmtId="4" fontId="6" fillId="0" borderId="5" xfId="4" applyNumberFormat="1" applyFont="1" applyFill="1" applyBorder="1"/>
    <xf numFmtId="4" fontId="6" fillId="0" borderId="5" xfId="4" applyNumberFormat="1" applyFont="1" applyFill="1" applyBorder="1" applyAlignment="1">
      <alignment horizontal="center"/>
    </xf>
    <xf numFmtId="4" fontId="7" fillId="0" borderId="5" xfId="4" applyNumberFormat="1" applyFont="1" applyFill="1" applyBorder="1" applyAlignment="1">
      <alignment horizontal="center" wrapText="1"/>
    </xf>
    <xf numFmtId="4" fontId="6" fillId="0" borderId="5" xfId="4" applyNumberFormat="1" applyFont="1" applyFill="1" applyBorder="1" applyAlignment="1">
      <alignment vertical="top" wrapText="1"/>
    </xf>
    <xf numFmtId="0" fontId="6" fillId="2" borderId="11" xfId="4" applyFont="1" applyFill="1" applyBorder="1" applyAlignment="1">
      <alignment horizontal="left" wrapText="1"/>
    </xf>
    <xf numFmtId="0" fontId="6" fillId="2" borderId="1" xfId="4" applyFont="1" applyFill="1" applyBorder="1" applyAlignment="1">
      <alignment horizontal="left" wrapText="1" indent="2"/>
    </xf>
    <xf numFmtId="0" fontId="6" fillId="2" borderId="11" xfId="4" applyFont="1" applyFill="1" applyBorder="1" applyAlignment="1">
      <alignment horizontal="left" wrapText="1" indent="2"/>
    </xf>
    <xf numFmtId="0" fontId="7" fillId="0" borderId="12" xfId="4" applyFont="1" applyFill="1" applyBorder="1" applyAlignment="1">
      <alignment horizontal="right" wrapText="1" indent="1"/>
    </xf>
    <xf numFmtId="49" fontId="6" fillId="0" borderId="4" xfId="4" applyNumberFormat="1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/>
    </xf>
    <xf numFmtId="0" fontId="16" fillId="0" borderId="0" xfId="1"/>
    <xf numFmtId="0" fontId="26" fillId="0" borderId="0" xfId="1" applyFont="1"/>
    <xf numFmtId="0" fontId="18" fillId="0" borderId="0" xfId="1" applyFont="1"/>
    <xf numFmtId="0" fontId="7" fillId="2" borderId="0" xfId="1" applyNumberFormat="1" applyFont="1" applyFill="1" applyBorder="1" applyAlignment="1"/>
    <xf numFmtId="0" fontId="6" fillId="2" borderId="0" xfId="1" applyNumberFormat="1" applyFont="1" applyFill="1" applyAlignment="1">
      <alignment horizontal="right" wrapText="1" indent="1"/>
    </xf>
    <xf numFmtId="0" fontId="6" fillId="2" borderId="0" xfId="1" applyNumberFormat="1" applyFont="1" applyFill="1" applyBorder="1" applyAlignment="1">
      <alignment horizontal="center"/>
    </xf>
    <xf numFmtId="0" fontId="16" fillId="0" borderId="0" xfId="1" applyFont="1" applyAlignment="1"/>
    <xf numFmtId="0" fontId="16" fillId="0" borderId="0" xfId="1" applyFont="1" applyAlignment="1">
      <alignment horizontal="right" indent="1"/>
    </xf>
    <xf numFmtId="0" fontId="6" fillId="2" borderId="0" xfId="1" applyNumberFormat="1" applyFont="1" applyFill="1" applyAlignment="1">
      <alignment horizontal="right" indent="1"/>
    </xf>
    <xf numFmtId="0" fontId="6" fillId="2" borderId="0" xfId="1" applyNumberFormat="1" applyFont="1" applyFill="1" applyAlignment="1">
      <alignment wrapText="1"/>
    </xf>
    <xf numFmtId="0" fontId="6" fillId="2" borderId="0" xfId="1" applyNumberFormat="1" applyFont="1" applyFill="1"/>
    <xf numFmtId="0" fontId="7" fillId="2" borderId="0" xfId="1" applyNumberFormat="1" applyFont="1" applyFill="1" applyBorder="1" applyAlignment="1">
      <alignment horizontal="right" indent="1"/>
    </xf>
    <xf numFmtId="0" fontId="6" fillId="0" borderId="0" xfId="4" applyNumberFormat="1" applyFont="1" applyFill="1" applyAlignment="1"/>
    <xf numFmtId="0" fontId="6" fillId="0" borderId="0" xfId="1" applyNumberFormat="1" applyFont="1" applyFill="1"/>
    <xf numFmtId="0" fontId="18" fillId="0" borderId="0" xfId="1" applyFont="1" applyFill="1"/>
    <xf numFmtId="0" fontId="7" fillId="0" borderId="0" xfId="1" applyNumberFormat="1" applyFont="1" applyFill="1" applyBorder="1" applyAlignment="1"/>
    <xf numFmtId="0" fontId="6" fillId="0" borderId="0" xfId="1" applyNumberFormat="1" applyFont="1" applyFill="1" applyBorder="1" applyAlignment="1">
      <alignment horizontal="right" indent="1"/>
    </xf>
    <xf numFmtId="49" fontId="6" fillId="0" borderId="5" xfId="1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15" fillId="0" borderId="0" xfId="1" applyFont="1"/>
    <xf numFmtId="0" fontId="16" fillId="0" borderId="0" xfId="1" applyAlignment="1"/>
    <xf numFmtId="0" fontId="6" fillId="0" borderId="0" xfId="1" applyNumberFormat="1" applyFont="1" applyFill="1" applyAlignment="1">
      <alignment horizontal="right"/>
    </xf>
    <xf numFmtId="0" fontId="6" fillId="0" borderId="0" xfId="1" applyNumberFormat="1" applyFont="1" applyFill="1" applyBorder="1" applyAlignment="1">
      <alignment horizontal="center"/>
    </xf>
    <xf numFmtId="0" fontId="21" fillId="2" borderId="0" xfId="4" applyFont="1" applyFill="1" applyBorder="1" applyAlignment="1">
      <alignment horizontal="left" wrapText="1"/>
    </xf>
    <xf numFmtId="0" fontId="21" fillId="2" borderId="0" xfId="4" applyFont="1" applyFill="1" applyBorder="1" applyAlignment="1">
      <alignment horizontal="center" vertical="center" wrapText="1"/>
    </xf>
    <xf numFmtId="0" fontId="21" fillId="0" borderId="0" xfId="4" applyFont="1"/>
    <xf numFmtId="0" fontId="21" fillId="2" borderId="0" xfId="4" applyFont="1" applyFill="1" applyBorder="1" applyAlignment="1">
      <alignment horizontal="left" vertical="center" wrapText="1"/>
    </xf>
    <xf numFmtId="49" fontId="21" fillId="2" borderId="0" xfId="4" applyNumberFormat="1" applyFont="1" applyFill="1" applyBorder="1" applyAlignment="1">
      <alignment horizontal="center" vertical="top" wrapText="1"/>
    </xf>
    <xf numFmtId="0" fontId="21" fillId="0" borderId="0" xfId="4" applyFont="1" applyBorder="1" applyAlignment="1">
      <alignment horizontal="center"/>
    </xf>
    <xf numFmtId="0" fontId="21" fillId="2" borderId="0" xfId="4" applyFont="1" applyFill="1" applyBorder="1" applyAlignment="1">
      <alignment vertical="center" wrapText="1"/>
    </xf>
    <xf numFmtId="0" fontId="21" fillId="2" borderId="0" xfId="4" applyFont="1" applyFill="1" applyAlignment="1">
      <alignment vertical="center" wrapText="1"/>
    </xf>
    <xf numFmtId="0" fontId="21" fillId="0" borderId="0" xfId="4" applyFont="1" applyBorder="1" applyAlignment="1"/>
    <xf numFmtId="0" fontId="3" fillId="0" borderId="0" xfId="4" applyFont="1" applyFill="1" applyBorder="1" applyAlignment="1">
      <alignment vertical="top" wrapText="1"/>
    </xf>
    <xf numFmtId="0" fontId="21" fillId="2" borderId="0" xfId="4" applyFont="1" applyFill="1" applyBorder="1" applyAlignment="1">
      <alignment vertical="top" wrapText="1"/>
    </xf>
    <xf numFmtId="0" fontId="3" fillId="0" borderId="0" xfId="4" applyFont="1" applyFill="1" applyBorder="1" applyAlignment="1">
      <alignment vertical="center" wrapText="1"/>
    </xf>
    <xf numFmtId="0" fontId="3" fillId="0" borderId="0" xfId="4" applyFont="1" applyFill="1" applyAlignment="1">
      <alignment vertical="center" wrapText="1"/>
    </xf>
    <xf numFmtId="49" fontId="3" fillId="0" borderId="0" xfId="4" applyNumberFormat="1" applyFont="1" applyFill="1"/>
    <xf numFmtId="4" fontId="6" fillId="0" borderId="5" xfId="1" applyNumberFormat="1" applyFont="1" applyFill="1" applyBorder="1" applyAlignment="1">
      <alignment horizontal="center"/>
    </xf>
    <xf numFmtId="4" fontId="6" fillId="0" borderId="5" xfId="1" applyNumberFormat="1" applyFont="1" applyFill="1" applyBorder="1" applyAlignment="1"/>
    <xf numFmtId="4" fontId="6" fillId="0" borderId="5" xfId="1" applyNumberFormat="1" applyFont="1" applyFill="1" applyBorder="1" applyAlignment="1">
      <alignment wrapText="1"/>
    </xf>
    <xf numFmtId="4" fontId="6" fillId="0" borderId="5" xfId="1" applyNumberFormat="1" applyFont="1" applyFill="1" applyBorder="1" applyAlignment="1">
      <alignment horizontal="center" wrapText="1"/>
    </xf>
    <xf numFmtId="4" fontId="7" fillId="0" borderId="5" xfId="1" applyNumberFormat="1" applyFont="1" applyFill="1" applyBorder="1" applyAlignment="1">
      <alignment horizontal="center" wrapText="1"/>
    </xf>
    <xf numFmtId="0" fontId="6" fillId="0" borderId="5" xfId="1" applyFont="1" applyBorder="1" applyAlignment="1">
      <alignment horizontal="center" wrapText="1"/>
    </xf>
    <xf numFmtId="0" fontId="6" fillId="0" borderId="5" xfId="1" applyFont="1" applyBorder="1" applyAlignment="1">
      <alignment horizontal="center"/>
    </xf>
    <xf numFmtId="0" fontId="7" fillId="0" borderId="5" xfId="1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4" fontId="7" fillId="0" borderId="5" xfId="4" applyNumberFormat="1" applyFont="1" applyFill="1" applyBorder="1" applyAlignment="1">
      <alignment horizontal="center" vertical="center" wrapText="1"/>
    </xf>
    <xf numFmtId="4" fontId="6" fillId="0" borderId="5" xfId="4" applyNumberFormat="1" applyFont="1" applyFill="1" applyBorder="1" applyAlignment="1">
      <alignment horizontal="center" vertical="center" wrapText="1"/>
    </xf>
    <xf numFmtId="4" fontId="6" fillId="0" borderId="5" xfId="4" applyNumberFormat="1" applyFont="1" applyFill="1" applyBorder="1" applyAlignment="1">
      <alignment horizontal="left" vertical="center" wrapText="1"/>
    </xf>
    <xf numFmtId="0" fontId="6" fillId="0" borderId="0" xfId="4" applyFont="1" applyFill="1"/>
    <xf numFmtId="0" fontId="18" fillId="0" borderId="0" xfId="4" applyFont="1"/>
    <xf numFmtId="4" fontId="7" fillId="0" borderId="5" xfId="4" applyNumberFormat="1" applyFont="1" applyFill="1" applyBorder="1" applyAlignment="1">
      <alignment horizontal="center"/>
    </xf>
    <xf numFmtId="4" fontId="9" fillId="0" borderId="5" xfId="4" applyNumberFormat="1" applyFont="1" applyFill="1" applyBorder="1" applyAlignment="1">
      <alignment horizontal="center" wrapText="1"/>
    </xf>
    <xf numFmtId="4" fontId="9" fillId="0" borderId="5" xfId="0" applyNumberFormat="1" applyFont="1" applyFill="1" applyBorder="1"/>
    <xf numFmtId="4" fontId="9" fillId="0" borderId="5" xfId="4" applyNumberFormat="1" applyFont="1" applyFill="1" applyBorder="1"/>
    <xf numFmtId="4" fontId="10" fillId="0" borderId="5" xfId="4" applyNumberFormat="1" applyFont="1" applyFill="1" applyBorder="1"/>
    <xf numFmtId="4" fontId="10" fillId="0" borderId="5" xfId="4" applyNumberFormat="1" applyFont="1" applyFill="1" applyBorder="1" applyAlignment="1">
      <alignment vertical="top" wrapText="1"/>
    </xf>
    <xf numFmtId="4" fontId="10" fillId="0" borderId="5" xfId="4" applyNumberFormat="1" applyFont="1" applyFill="1" applyBorder="1" applyAlignment="1">
      <alignment wrapText="1"/>
    </xf>
    <xf numFmtId="4" fontId="10" fillId="0" borderId="5" xfId="4" applyNumberFormat="1" applyFont="1" applyFill="1" applyBorder="1" applyAlignment="1">
      <alignment horizontal="center" wrapText="1"/>
    </xf>
    <xf numFmtId="4" fontId="10" fillId="0" borderId="5" xfId="0" applyNumberFormat="1" applyFont="1" applyFill="1" applyBorder="1"/>
    <xf numFmtId="4" fontId="9" fillId="0" borderId="0" xfId="0" applyNumberFormat="1" applyFont="1" applyFill="1"/>
    <xf numFmtId="4" fontId="10" fillId="0" borderId="0" xfId="0" applyNumberFormat="1" applyFont="1" applyFill="1"/>
    <xf numFmtId="0" fontId="1" fillId="0" borderId="0" xfId="5"/>
    <xf numFmtId="0" fontId="20" fillId="0" borderId="0" xfId="5" applyFont="1" applyAlignment="1">
      <alignment horizontal="center" wrapText="1"/>
    </xf>
    <xf numFmtId="0" fontId="19" fillId="0" borderId="0" xfId="5" applyFont="1" applyAlignment="1">
      <alignment horizontal="center" wrapText="1"/>
    </xf>
    <xf numFmtId="0" fontId="19" fillId="0" borderId="0" xfId="5" applyFont="1" applyAlignment="1"/>
    <xf numFmtId="0" fontId="19" fillId="0" borderId="0" xfId="5" applyFont="1"/>
    <xf numFmtId="0" fontId="18" fillId="0" borderId="0" xfId="5" applyFont="1" applyAlignment="1"/>
    <xf numFmtId="0" fontId="18" fillId="0" borderId="0" xfId="5" applyFont="1" applyFill="1" applyAlignment="1"/>
    <xf numFmtId="0" fontId="18" fillId="0" borderId="0" xfId="5" applyFont="1" applyFill="1" applyAlignment="1">
      <alignment horizontal="center"/>
    </xf>
    <xf numFmtId="0" fontId="19" fillId="0" borderId="0" xfId="5" applyFont="1" applyFill="1" applyAlignment="1"/>
    <xf numFmtId="0" fontId="19" fillId="0" borderId="0" xfId="5" applyFont="1" applyFill="1"/>
    <xf numFmtId="0" fontId="18" fillId="0" borderId="0" xfId="5" applyFont="1" applyFill="1" applyBorder="1" applyAlignment="1">
      <alignment horizontal="right" indent="1"/>
    </xf>
    <xf numFmtId="49" fontId="29" fillId="0" borderId="0" xfId="3" applyNumberFormat="1" applyFont="1" applyFill="1" applyBorder="1" applyAlignment="1">
      <alignment horizontal="center" vertical="center" wrapText="1"/>
    </xf>
    <xf numFmtId="0" fontId="18" fillId="0" borderId="0" xfId="5" applyFont="1" applyFill="1" applyAlignment="1">
      <alignment horizontal="right" indent="1"/>
    </xf>
    <xf numFmtId="0" fontId="18" fillId="0" borderId="0" xfId="5" applyFont="1" applyFill="1" applyBorder="1" applyAlignment="1">
      <alignment horizontal="center"/>
    </xf>
    <xf numFmtId="0" fontId="19" fillId="0" borderId="0" xfId="5" applyFont="1" applyFill="1" applyBorder="1" applyAlignment="1"/>
    <xf numFmtId="0" fontId="18" fillId="0" borderId="0" xfId="5" applyFont="1" applyFill="1" applyAlignment="1">
      <alignment horizontal="right"/>
    </xf>
    <xf numFmtId="0" fontId="18" fillId="0" borderId="0" xfId="5" applyFont="1" applyFill="1" applyBorder="1" applyAlignment="1">
      <alignment horizontal="right"/>
    </xf>
    <xf numFmtId="0" fontId="6" fillId="0" borderId="0" xfId="5" applyFont="1" applyFill="1" applyBorder="1" applyAlignment="1"/>
    <xf numFmtId="0" fontId="18" fillId="0" borderId="0" xfId="5" applyFont="1" applyFill="1" applyBorder="1" applyAlignment="1"/>
    <xf numFmtId="0" fontId="18" fillId="0" borderId="3" xfId="5" applyFont="1" applyBorder="1" applyAlignment="1">
      <alignment horizontal="center" vertical="center" wrapText="1"/>
    </xf>
    <xf numFmtId="0" fontId="18" fillId="0" borderId="5" xfId="5" applyFont="1" applyBorder="1" applyAlignment="1">
      <alignment horizontal="center" vertical="center" wrapText="1"/>
    </xf>
    <xf numFmtId="0" fontId="18" fillId="0" borderId="13" xfId="5" applyFont="1" applyBorder="1" applyAlignment="1">
      <alignment horizontal="center" vertical="center" wrapText="1"/>
    </xf>
    <xf numFmtId="0" fontId="18" fillId="0" borderId="11" xfId="5" applyFont="1" applyBorder="1" applyAlignment="1">
      <alignment horizontal="center" vertical="center" wrapText="1"/>
    </xf>
    <xf numFmtId="0" fontId="18" fillId="0" borderId="4" xfId="5" applyFont="1" applyBorder="1" applyAlignment="1">
      <alignment horizontal="center" vertical="center" wrapText="1"/>
    </xf>
    <xf numFmtId="0" fontId="18" fillId="0" borderId="14" xfId="5" applyFont="1" applyBorder="1" applyAlignment="1">
      <alignment horizontal="center" vertical="center" wrapText="1"/>
    </xf>
    <xf numFmtId="0" fontId="18" fillId="0" borderId="15" xfId="5" applyFont="1" applyBorder="1" applyAlignment="1">
      <alignment horizontal="center" vertical="center" wrapText="1"/>
    </xf>
    <xf numFmtId="0" fontId="30" fillId="0" borderId="5" xfId="5" applyFont="1" applyBorder="1" applyAlignment="1">
      <alignment horizontal="center" vertical="center" wrapText="1"/>
    </xf>
    <xf numFmtId="0" fontId="18" fillId="0" borderId="16" xfId="5" applyFont="1" applyBorder="1" applyAlignment="1">
      <alignment horizontal="center" vertical="center" wrapText="1"/>
    </xf>
    <xf numFmtId="0" fontId="31" fillId="0" borderId="0" xfId="5" applyFont="1"/>
    <xf numFmtId="0" fontId="18" fillId="0" borderId="11" xfId="5" applyFont="1" applyFill="1" applyBorder="1" applyAlignment="1">
      <alignment horizontal="center" vertical="center" wrapText="1"/>
    </xf>
    <xf numFmtId="0" fontId="18" fillId="0" borderId="13" xfId="5" applyFont="1" applyFill="1" applyBorder="1" applyAlignment="1">
      <alignment vertical="center" wrapText="1"/>
    </xf>
    <xf numFmtId="49" fontId="18" fillId="0" borderId="17" xfId="5" applyNumberFormat="1" applyFont="1" applyFill="1" applyBorder="1" applyAlignment="1">
      <alignment vertical="center" wrapText="1"/>
    </xf>
    <xf numFmtId="0" fontId="18" fillId="0" borderId="18" xfId="5" applyFont="1" applyFill="1" applyBorder="1" applyAlignment="1">
      <alignment vertical="center" wrapText="1"/>
    </xf>
    <xf numFmtId="0" fontId="18" fillId="0" borderId="13" xfId="5" applyFont="1" applyFill="1" applyBorder="1" applyAlignment="1">
      <alignment horizontal="center" wrapText="1"/>
    </xf>
    <xf numFmtId="49" fontId="18" fillId="0" borderId="19" xfId="5" applyNumberFormat="1" applyFont="1" applyFill="1" applyBorder="1" applyAlignment="1">
      <alignment horizontal="center" wrapText="1"/>
    </xf>
    <xf numFmtId="49" fontId="18" fillId="0" borderId="20" xfId="5" applyNumberFormat="1" applyFont="1" applyFill="1" applyBorder="1" applyAlignment="1">
      <alignment horizontal="center" wrapText="1"/>
    </xf>
    <xf numFmtId="0" fontId="18" fillId="0" borderId="21" xfId="5" applyFont="1" applyFill="1" applyBorder="1" applyAlignment="1">
      <alignment horizontal="center" wrapText="1"/>
    </xf>
    <xf numFmtId="0" fontId="18" fillId="0" borderId="22" xfId="5" applyFont="1" applyFill="1" applyBorder="1" applyAlignment="1">
      <alignment horizontal="center" wrapText="1"/>
    </xf>
    <xf numFmtId="49" fontId="18" fillId="0" borderId="21" xfId="5" applyNumberFormat="1" applyFont="1" applyFill="1" applyBorder="1" applyAlignment="1">
      <alignment horizontal="center" wrapText="1"/>
    </xf>
    <xf numFmtId="0" fontId="32" fillId="0" borderId="22" xfId="5" applyFont="1" applyFill="1" applyBorder="1"/>
    <xf numFmtId="0" fontId="19" fillId="0" borderId="23" xfId="5" applyFont="1" applyFill="1" applyBorder="1"/>
    <xf numFmtId="0" fontId="1" fillId="0" borderId="0" xfId="5" applyFill="1"/>
    <xf numFmtId="0" fontId="18" fillId="0" borderId="19" xfId="5" applyFont="1" applyFill="1" applyBorder="1" applyAlignment="1">
      <alignment vertical="center" wrapText="1"/>
    </xf>
    <xf numFmtId="0" fontId="18" fillId="0" borderId="11" xfId="5" applyFont="1" applyFill="1" applyBorder="1" applyAlignment="1">
      <alignment horizontal="center" wrapText="1"/>
    </xf>
    <xf numFmtId="49" fontId="18" fillId="0" borderId="10" xfId="5" applyNumberFormat="1" applyFont="1" applyFill="1" applyBorder="1" applyAlignment="1">
      <alignment horizontal="center" wrapText="1"/>
    </xf>
    <xf numFmtId="0" fontId="18" fillId="0" borderId="5" xfId="5" applyFont="1" applyFill="1" applyBorder="1" applyAlignment="1">
      <alignment horizontal="center" wrapText="1"/>
    </xf>
    <xf numFmtId="2" fontId="18" fillId="0" borderId="5" xfId="5" applyNumberFormat="1" applyFont="1" applyFill="1" applyBorder="1" applyAlignment="1">
      <alignment horizontal="center" wrapText="1"/>
    </xf>
    <xf numFmtId="0" fontId="32" fillId="0" borderId="13" xfId="5" applyFont="1" applyFill="1" applyBorder="1"/>
    <xf numFmtId="0" fontId="18" fillId="0" borderId="24" xfId="5" applyFont="1" applyFill="1" applyBorder="1" applyAlignment="1">
      <alignment vertical="center" wrapText="1"/>
    </xf>
    <xf numFmtId="0" fontId="18" fillId="0" borderId="25" xfId="5" applyFont="1" applyFill="1" applyBorder="1" applyAlignment="1">
      <alignment vertical="center" wrapText="1"/>
    </xf>
    <xf numFmtId="49" fontId="18" fillId="0" borderId="24" xfId="5" applyNumberFormat="1" applyFont="1" applyFill="1" applyBorder="1" applyAlignment="1">
      <alignment horizontal="center" wrapText="1"/>
    </xf>
    <xf numFmtId="0" fontId="20" fillId="0" borderId="24" xfId="5" applyFont="1" applyFill="1" applyBorder="1" applyAlignment="1">
      <alignment vertical="center" wrapText="1"/>
    </xf>
    <xf numFmtId="0" fontId="20" fillId="0" borderId="0" xfId="5" applyFont="1" applyBorder="1" applyAlignment="1">
      <alignment horizontal="right" vertical="center" wrapText="1"/>
    </xf>
    <xf numFmtId="0" fontId="32" fillId="0" borderId="0" xfId="5" applyFont="1" applyBorder="1" applyAlignment="1">
      <alignment horizontal="right" wrapText="1"/>
    </xf>
    <xf numFmtId="0" fontId="18" fillId="0" borderId="0" xfId="5" applyFont="1" applyBorder="1" applyAlignment="1">
      <alignment horizontal="center" wrapText="1"/>
    </xf>
    <xf numFmtId="0" fontId="18" fillId="2" borderId="0" xfId="5" applyFont="1" applyFill="1" applyBorder="1" applyAlignment="1">
      <alignment horizontal="left" wrapText="1"/>
    </xf>
    <xf numFmtId="0" fontId="21" fillId="0" borderId="0" xfId="5" applyFont="1"/>
    <xf numFmtId="0" fontId="21" fillId="0" borderId="1" xfId="5" applyFont="1" applyBorder="1"/>
    <xf numFmtId="49" fontId="21" fillId="2" borderId="1" xfId="5" applyNumberFormat="1" applyFont="1" applyFill="1" applyBorder="1" applyAlignment="1">
      <alignment horizontal="center" vertical="center" wrapText="1"/>
    </xf>
    <xf numFmtId="0" fontId="21" fillId="2" borderId="1" xfId="5" applyFont="1" applyFill="1" applyBorder="1" applyAlignment="1">
      <alignment horizontal="center" vertical="center" wrapText="1"/>
    </xf>
    <xf numFmtId="0" fontId="18" fillId="2" borderId="0" xfId="5" applyFont="1" applyFill="1" applyBorder="1" applyAlignment="1">
      <alignment horizontal="left" vertical="center" wrapText="1"/>
    </xf>
    <xf numFmtId="0" fontId="18" fillId="2" borderId="0" xfId="5" applyFont="1" applyFill="1" applyBorder="1" applyAlignment="1">
      <alignment vertical="center" wrapText="1"/>
    </xf>
    <xf numFmtId="0" fontId="24" fillId="2" borderId="0" xfId="5" applyFont="1" applyFill="1" applyBorder="1" applyAlignment="1">
      <alignment horizontal="center" vertical="center" wrapText="1"/>
    </xf>
    <xf numFmtId="49" fontId="24" fillId="2" borderId="0" xfId="5" applyNumberFormat="1" applyFont="1" applyFill="1" applyBorder="1" applyAlignment="1">
      <alignment horizontal="center" vertical="center" wrapText="1"/>
    </xf>
    <xf numFmtId="0" fontId="33" fillId="2" borderId="0" xfId="5" applyFont="1" applyFill="1" applyBorder="1" applyAlignment="1">
      <alignment horizontal="center" vertical="center" wrapText="1"/>
    </xf>
    <xf numFmtId="4" fontId="6" fillId="0" borderId="5" xfId="4" applyNumberFormat="1" applyFont="1" applyFill="1" applyBorder="1" applyAlignment="1">
      <alignment wrapText="1"/>
    </xf>
    <xf numFmtId="0" fontId="6" fillId="0" borderId="0" xfId="0" applyFont="1" applyFill="1" applyAlignment="1">
      <alignment horizontal="center" vertical="center"/>
    </xf>
    <xf numFmtId="4" fontId="20" fillId="0" borderId="28" xfId="5" applyNumberFormat="1" applyFont="1" applyFill="1" applyBorder="1" applyAlignment="1">
      <alignment horizontal="center" wrapText="1"/>
    </xf>
    <xf numFmtId="49" fontId="20" fillId="0" borderId="27" xfId="5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left"/>
    </xf>
    <xf numFmtId="49" fontId="3" fillId="0" borderId="3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49" fontId="3" fillId="0" borderId="35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3" fillId="0" borderId="19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distributed" wrapText="1"/>
    </xf>
    <xf numFmtId="0" fontId="3" fillId="0" borderId="1" xfId="0" applyFont="1" applyBorder="1" applyAlignment="1">
      <alignment horizontal="center" vertical="distributed"/>
    </xf>
    <xf numFmtId="49" fontId="6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49" fontId="6" fillId="0" borderId="24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7" fillId="2" borderId="5" xfId="4" applyNumberFormat="1" applyFont="1" applyFill="1" applyBorder="1" applyAlignment="1">
      <alignment horizontal="right" indent="1"/>
    </xf>
    <xf numFmtId="49" fontId="6" fillId="2" borderId="5" xfId="4" applyNumberFormat="1" applyFont="1" applyFill="1" applyBorder="1" applyAlignment="1">
      <alignment horizontal="left" wrapText="1" indent="2"/>
    </xf>
    <xf numFmtId="49" fontId="6" fillId="2" borderId="5" xfId="4" applyNumberFormat="1" applyFont="1" applyFill="1" applyBorder="1" applyAlignment="1">
      <alignment horizontal="left" wrapText="1"/>
    </xf>
    <xf numFmtId="0" fontId="6" fillId="2" borderId="5" xfId="4" applyFont="1" applyFill="1" applyBorder="1" applyAlignment="1">
      <alignment horizontal="center" vertical="center" wrapText="1"/>
    </xf>
    <xf numFmtId="0" fontId="7" fillId="2" borderId="0" xfId="4" applyFont="1" applyFill="1" applyBorder="1" applyAlignment="1">
      <alignment horizontal="center" wrapText="1"/>
    </xf>
    <xf numFmtId="49" fontId="6" fillId="2" borderId="5" xfId="4" applyNumberFormat="1" applyFont="1" applyFill="1" applyBorder="1" applyAlignment="1">
      <alignment horizontal="center" vertical="center" wrapText="1"/>
    </xf>
    <xf numFmtId="0" fontId="3" fillId="0" borderId="1" xfId="4" applyNumberFormat="1" applyFont="1" applyFill="1" applyBorder="1" applyAlignment="1">
      <alignment horizontal="center" wrapText="1"/>
    </xf>
    <xf numFmtId="0" fontId="3" fillId="0" borderId="11" xfId="4" applyNumberFormat="1" applyFont="1" applyFill="1" applyBorder="1" applyAlignment="1">
      <alignment horizontal="center" wrapText="1"/>
    </xf>
    <xf numFmtId="0" fontId="18" fillId="0" borderId="0" xfId="4" applyFont="1" applyAlignment="1">
      <alignment horizontal="right" wrapText="1"/>
    </xf>
    <xf numFmtId="0" fontId="5" fillId="0" borderId="0" xfId="4" applyFont="1" applyFill="1" applyAlignment="1">
      <alignment horizontal="center"/>
    </xf>
    <xf numFmtId="0" fontId="3" fillId="0" borderId="0" xfId="4" applyNumberFormat="1" applyFont="1" applyFill="1" applyBorder="1" applyAlignment="1">
      <alignment horizontal="center"/>
    </xf>
    <xf numFmtId="0" fontId="18" fillId="0" borderId="5" xfId="2" applyFont="1" applyBorder="1" applyAlignment="1">
      <alignment horizontal="center" vertical="center" wrapText="1"/>
    </xf>
    <xf numFmtId="0" fontId="18" fillId="0" borderId="3" xfId="2" applyFont="1" applyBorder="1" applyAlignment="1">
      <alignment horizontal="center" vertical="center" wrapText="1"/>
    </xf>
    <xf numFmtId="0" fontId="18" fillId="0" borderId="30" xfId="2" applyFont="1" applyBorder="1" applyAlignment="1">
      <alignment horizontal="center" vertical="center" wrapText="1"/>
    </xf>
    <xf numFmtId="0" fontId="18" fillId="0" borderId="29" xfId="2" applyFont="1" applyBorder="1" applyAlignment="1">
      <alignment horizontal="center" vertical="center" wrapText="1"/>
    </xf>
    <xf numFmtId="0" fontId="21" fillId="2" borderId="12" xfId="4" applyFont="1" applyFill="1" applyBorder="1" applyAlignment="1">
      <alignment horizontal="center" vertical="top" wrapText="1"/>
    </xf>
    <xf numFmtId="0" fontId="21" fillId="2" borderId="1" xfId="4" applyFont="1" applyFill="1" applyBorder="1" applyAlignment="1">
      <alignment horizontal="center" vertical="center" wrapText="1"/>
    </xf>
    <xf numFmtId="0" fontId="21" fillId="0" borderId="1" xfId="4" applyFont="1" applyBorder="1" applyAlignment="1">
      <alignment horizontal="center"/>
    </xf>
    <xf numFmtId="0" fontId="21" fillId="2" borderId="0" xfId="4" applyFont="1" applyFill="1" applyBorder="1" applyAlignment="1">
      <alignment horizontal="left" wrapText="1"/>
    </xf>
    <xf numFmtId="0" fontId="18" fillId="0" borderId="30" xfId="2" applyFont="1" applyFill="1" applyBorder="1" applyAlignment="1">
      <alignment horizontal="center" vertical="center" wrapText="1"/>
    </xf>
    <xf numFmtId="0" fontId="18" fillId="0" borderId="29" xfId="2" applyFont="1" applyFill="1" applyBorder="1" applyAlignment="1">
      <alignment horizontal="center" vertical="center" wrapText="1"/>
    </xf>
    <xf numFmtId="0" fontId="21" fillId="2" borderId="1" xfId="4" applyFont="1" applyFill="1" applyBorder="1" applyAlignment="1">
      <alignment horizontal="center" wrapText="1"/>
    </xf>
    <xf numFmtId="4" fontId="6" fillId="2" borderId="13" xfId="4" applyNumberFormat="1" applyFont="1" applyFill="1" applyBorder="1" applyAlignment="1">
      <alignment horizontal="center"/>
    </xf>
    <xf numFmtId="4" fontId="6" fillId="2" borderId="11" xfId="4" applyNumberFormat="1" applyFont="1" applyFill="1" applyBorder="1" applyAlignment="1">
      <alignment horizontal="center"/>
    </xf>
    <xf numFmtId="4" fontId="6" fillId="2" borderId="10" xfId="4" applyNumberFormat="1" applyFont="1" applyFill="1" applyBorder="1" applyAlignment="1">
      <alignment horizontal="center"/>
    </xf>
    <xf numFmtId="0" fontId="5" fillId="2" borderId="0" xfId="4" applyFont="1" applyFill="1" applyAlignment="1">
      <alignment horizontal="center"/>
    </xf>
    <xf numFmtId="0" fontId="6" fillId="2" borderId="10" xfId="4" applyFont="1" applyFill="1" applyBorder="1" applyAlignment="1">
      <alignment horizontal="center" vertical="center" wrapText="1"/>
    </xf>
    <xf numFmtId="0" fontId="6" fillId="0" borderId="5" xfId="4" applyFont="1" applyFill="1" applyBorder="1" applyAlignment="1">
      <alignment horizontal="center" vertical="center" wrapText="1"/>
    </xf>
    <xf numFmtId="0" fontId="18" fillId="0" borderId="5" xfId="2" applyFont="1" applyFill="1" applyBorder="1" applyAlignment="1">
      <alignment horizontal="center" vertical="center" wrapText="1"/>
    </xf>
    <xf numFmtId="0" fontId="18" fillId="0" borderId="5" xfId="4" applyFont="1" applyBorder="1" applyAlignment="1">
      <alignment horizontal="center" vertical="center"/>
    </xf>
    <xf numFmtId="14" fontId="6" fillId="0" borderId="17" xfId="0" applyNumberFormat="1" applyFont="1" applyBorder="1" applyAlignment="1" applyProtection="1">
      <alignment horizontal="center"/>
      <protection locked="0" hidden="1"/>
    </xf>
    <xf numFmtId="0" fontId="6" fillId="0" borderId="21" xfId="0" applyNumberFormat="1" applyFont="1" applyBorder="1" applyAlignment="1" applyProtection="1">
      <alignment horizontal="center"/>
      <protection locked="0" hidden="1"/>
    </xf>
    <xf numFmtId="0" fontId="6" fillId="0" borderId="18" xfId="0" applyNumberFormat="1" applyFont="1" applyBorder="1" applyAlignment="1" applyProtection="1">
      <alignment horizontal="center"/>
      <protection locked="0" hidden="1"/>
    </xf>
    <xf numFmtId="49" fontId="6" fillId="0" borderId="19" xfId="0" applyNumberFormat="1" applyFont="1" applyBorder="1" applyAlignment="1" applyProtection="1">
      <alignment horizontal="center"/>
      <protection hidden="1"/>
    </xf>
    <xf numFmtId="49" fontId="6" fillId="0" borderId="5" xfId="0" applyNumberFormat="1" applyFont="1" applyBorder="1" applyAlignment="1" applyProtection="1">
      <alignment horizontal="center"/>
      <protection hidden="1"/>
    </xf>
    <xf numFmtId="49" fontId="6" fillId="0" borderId="26" xfId="0" applyNumberFormat="1" applyFont="1" applyBorder="1" applyAlignment="1" applyProtection="1">
      <alignment horizontal="center"/>
      <protection hidden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6" fillId="0" borderId="19" xfId="0" applyNumberFormat="1" applyFont="1" applyBorder="1" applyAlignment="1" applyProtection="1">
      <alignment horizontal="center"/>
      <protection locked="0" hidden="1"/>
    </xf>
    <xf numFmtId="49" fontId="6" fillId="0" borderId="5" xfId="0" applyNumberFormat="1" applyFont="1" applyBorder="1" applyAlignment="1" applyProtection="1">
      <alignment horizontal="center"/>
      <protection locked="0" hidden="1"/>
    </xf>
    <xf numFmtId="49" fontId="6" fillId="0" borderId="26" xfId="0" applyNumberFormat="1" applyFont="1" applyBorder="1" applyAlignment="1" applyProtection="1">
      <alignment horizontal="center"/>
      <protection locked="0" hidden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6" fillId="0" borderId="24" xfId="0" applyNumberFormat="1" applyFont="1" applyBorder="1" applyAlignment="1" applyProtection="1">
      <alignment horizontal="center"/>
      <protection hidden="1"/>
    </xf>
    <xf numFmtId="49" fontId="6" fillId="0" borderId="27" xfId="0" applyNumberFormat="1" applyFont="1" applyBorder="1" applyAlignment="1" applyProtection="1">
      <alignment horizontal="center"/>
      <protection hidden="1"/>
    </xf>
    <xf numFmtId="49" fontId="6" fillId="0" borderId="25" xfId="0" applyNumberFormat="1" applyFont="1" applyBorder="1" applyAlignment="1" applyProtection="1">
      <alignment horizontal="center"/>
      <protection hidden="1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right"/>
    </xf>
    <xf numFmtId="49" fontId="7" fillId="0" borderId="24" xfId="0" applyNumberFormat="1" applyFont="1" applyBorder="1" applyAlignment="1">
      <alignment horizontal="center"/>
    </xf>
    <xf numFmtId="49" fontId="7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164" fontId="6" fillId="0" borderId="21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21" xfId="0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0" fontId="6" fillId="0" borderId="27" xfId="0" applyFont="1" applyBorder="1" applyAlignment="1">
      <alignment horizontal="right"/>
    </xf>
    <xf numFmtId="0" fontId="6" fillId="0" borderId="25" xfId="0" applyFont="1" applyBorder="1" applyAlignment="1">
      <alignment horizontal="right"/>
    </xf>
    <xf numFmtId="49" fontId="6" fillId="0" borderId="5" xfId="0" applyNumberFormat="1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27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distributed"/>
    </xf>
    <xf numFmtId="49" fontId="6" fillId="0" borderId="13" xfId="0" applyNumberFormat="1" applyFont="1" applyBorder="1" applyAlignment="1">
      <alignment horizontal="left"/>
    </xf>
    <xf numFmtId="0" fontId="6" fillId="0" borderId="21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49" fontId="6" fillId="0" borderId="21" xfId="0" applyNumberFormat="1" applyFont="1" applyBorder="1" applyAlignment="1">
      <alignment horizontal="left"/>
    </xf>
    <xf numFmtId="0" fontId="6" fillId="0" borderId="5" xfId="0" applyFont="1" applyBorder="1" applyAlignment="1">
      <alignment horizontal="right"/>
    </xf>
    <xf numFmtId="0" fontId="6" fillId="0" borderId="26" xfId="0" applyFont="1" applyBorder="1" applyAlignment="1">
      <alignment horizontal="right"/>
    </xf>
    <xf numFmtId="49" fontId="6" fillId="0" borderId="19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4" fillId="0" borderId="0" xfId="1" applyFont="1" applyAlignment="1">
      <alignment horizontal="left" wrapText="1"/>
    </xf>
    <xf numFmtId="0" fontId="3" fillId="0" borderId="0" xfId="1" applyFont="1" applyBorder="1" applyAlignment="1">
      <alignment horizontal="left" wrapText="1"/>
    </xf>
    <xf numFmtId="0" fontId="3" fillId="0" borderId="0" xfId="1" applyFont="1" applyAlignment="1">
      <alignment wrapText="1"/>
    </xf>
    <xf numFmtId="0" fontId="5" fillId="0" borderId="0" xfId="1" applyFont="1" applyBorder="1" applyAlignment="1">
      <alignment horizontal="center" vertical="center" wrapText="1"/>
    </xf>
    <xf numFmtId="0" fontId="3" fillId="0" borderId="41" xfId="1" applyNumberFormat="1" applyFont="1" applyFill="1" applyBorder="1" applyAlignment="1">
      <alignment horizontal="center"/>
    </xf>
    <xf numFmtId="0" fontId="3" fillId="0" borderId="42" xfId="1" applyNumberFormat="1" applyFont="1" applyFill="1" applyBorder="1" applyAlignment="1">
      <alignment horizontal="center"/>
    </xf>
    <xf numFmtId="0" fontId="3" fillId="0" borderId="11" xfId="1" applyNumberFormat="1" applyFont="1" applyFill="1" applyBorder="1" applyAlignment="1">
      <alignment horizontal="center" wrapText="1"/>
    </xf>
    <xf numFmtId="0" fontId="6" fillId="0" borderId="16" xfId="1" applyNumberFormat="1" applyFont="1" applyFill="1" applyBorder="1" applyAlignment="1">
      <alignment horizontal="center"/>
    </xf>
    <xf numFmtId="0" fontId="6" fillId="0" borderId="28" xfId="1" applyNumberFormat="1" applyFont="1" applyFill="1" applyBorder="1" applyAlignment="1">
      <alignment horizontal="center"/>
    </xf>
    <xf numFmtId="0" fontId="3" fillId="0" borderId="41" xfId="1" applyNumberFormat="1" applyFont="1" applyFill="1" applyBorder="1" applyAlignment="1">
      <alignment horizontal="center" wrapText="1"/>
    </xf>
    <xf numFmtId="0" fontId="3" fillId="0" borderId="42" xfId="1" applyNumberFormat="1" applyFont="1" applyFill="1" applyBorder="1" applyAlignment="1">
      <alignment horizontal="center" wrapText="1"/>
    </xf>
    <xf numFmtId="14" fontId="3" fillId="0" borderId="43" xfId="1" applyNumberFormat="1" applyFont="1" applyFill="1" applyBorder="1" applyAlignment="1">
      <alignment horizontal="center" wrapText="1"/>
    </xf>
    <xf numFmtId="0" fontId="3" fillId="0" borderId="44" xfId="1" applyNumberFormat="1" applyFont="1" applyFill="1" applyBorder="1" applyAlignment="1">
      <alignment horizontal="center" wrapText="1"/>
    </xf>
    <xf numFmtId="0" fontId="3" fillId="0" borderId="1" xfId="1" applyNumberFormat="1" applyFont="1" applyFill="1" applyBorder="1" applyAlignment="1">
      <alignment horizontal="center" wrapText="1"/>
    </xf>
    <xf numFmtId="0" fontId="6" fillId="2" borderId="0" xfId="1" applyNumberFormat="1" applyFont="1" applyFill="1" applyBorder="1" applyAlignment="1">
      <alignment horizontal="center"/>
    </xf>
    <xf numFmtId="49" fontId="6" fillId="0" borderId="5" xfId="1" applyNumberFormat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wrapText="1"/>
    </xf>
    <xf numFmtId="0" fontId="6" fillId="0" borderId="1" xfId="1" applyFont="1" applyBorder="1" applyAlignment="1">
      <alignment horizontal="left" wrapText="1"/>
    </xf>
    <xf numFmtId="0" fontId="6" fillId="0" borderId="11" xfId="1" applyFont="1" applyBorder="1" applyAlignment="1">
      <alignment horizontal="left" wrapText="1"/>
    </xf>
    <xf numFmtId="0" fontId="6" fillId="0" borderId="11" xfId="1" applyFont="1" applyBorder="1" applyAlignment="1">
      <alignment horizontal="left" wrapText="1" indent="2"/>
    </xf>
    <xf numFmtId="0" fontId="6" fillId="0" borderId="11" xfId="1" applyFont="1" applyBorder="1" applyAlignment="1">
      <alignment horizontal="left" wrapText="1" indent="4"/>
    </xf>
    <xf numFmtId="0" fontId="7" fillId="0" borderId="12" xfId="1" applyFont="1" applyBorder="1" applyAlignment="1">
      <alignment horizontal="right" wrapText="1" indent="1"/>
    </xf>
    <xf numFmtId="0" fontId="3" fillId="0" borderId="39" xfId="1" applyNumberFormat="1" applyFont="1" applyFill="1" applyBorder="1" applyAlignment="1">
      <alignment horizontal="center"/>
    </xf>
    <xf numFmtId="0" fontId="3" fillId="0" borderId="40" xfId="1" applyNumberFormat="1" applyFont="1" applyFill="1" applyBorder="1" applyAlignment="1">
      <alignment horizontal="center"/>
    </xf>
    <xf numFmtId="49" fontId="6" fillId="0" borderId="12" xfId="1" applyNumberFormat="1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9" fontId="6" fillId="0" borderId="18" xfId="0" applyNumberFormat="1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4" fontId="6" fillId="0" borderId="5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 indent="1"/>
    </xf>
    <xf numFmtId="0" fontId="6" fillId="0" borderId="1" xfId="0" applyFont="1" applyBorder="1" applyAlignment="1">
      <alignment horizontal="left" indent="1"/>
    </xf>
    <xf numFmtId="0" fontId="6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 indent="2"/>
    </xf>
    <xf numFmtId="0" fontId="6" fillId="0" borderId="12" xfId="0" applyFont="1" applyBorder="1" applyAlignment="1">
      <alignment horizontal="left" indent="2"/>
    </xf>
    <xf numFmtId="0" fontId="6" fillId="0" borderId="1" xfId="0" applyFont="1" applyBorder="1" applyAlignment="1">
      <alignment horizontal="left" indent="2"/>
    </xf>
    <xf numFmtId="4" fontId="6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/>
    </xf>
    <xf numFmtId="2" fontId="7" fillId="0" borderId="5" xfId="0" applyNumberFormat="1" applyFont="1" applyFill="1" applyBorder="1" applyAlignment="1">
      <alignment horizontal="right"/>
    </xf>
    <xf numFmtId="165" fontId="6" fillId="0" borderId="5" xfId="0" applyNumberFormat="1" applyFont="1" applyBorder="1" applyAlignment="1">
      <alignment horizontal="right"/>
    </xf>
    <xf numFmtId="2" fontId="7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165" fontId="6" fillId="0" borderId="5" xfId="0" applyNumberFormat="1" applyFont="1" applyFill="1" applyBorder="1" applyAlignment="1">
      <alignment horizontal="right"/>
    </xf>
    <xf numFmtId="165" fontId="7" fillId="0" borderId="5" xfId="0" applyNumberFormat="1" applyFont="1" applyFill="1" applyBorder="1" applyAlignment="1">
      <alignment horizontal="right"/>
    </xf>
    <xf numFmtId="0" fontId="6" fillId="0" borderId="0" xfId="0" applyFont="1" applyAlignment="1">
      <alignment horizontal="left" indent="1"/>
    </xf>
    <xf numFmtId="0" fontId="6" fillId="0" borderId="4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6" fillId="0" borderId="38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0" borderId="37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6" fillId="0" borderId="0" xfId="0" applyFont="1" applyAlignment="1">
      <alignment horizontal="center" vertical="center"/>
    </xf>
    <xf numFmtId="2" fontId="6" fillId="0" borderId="5" xfId="0" applyNumberFormat="1" applyFont="1" applyFill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165" fontId="6" fillId="0" borderId="4" xfId="0" applyNumberFormat="1" applyFont="1" applyFill="1" applyBorder="1" applyAlignment="1">
      <alignment horizontal="right"/>
    </xf>
    <xf numFmtId="165" fontId="6" fillId="0" borderId="12" xfId="0" applyNumberFormat="1" applyFont="1" applyFill="1" applyBorder="1" applyAlignment="1">
      <alignment horizontal="right"/>
    </xf>
    <xf numFmtId="165" fontId="6" fillId="0" borderId="15" xfId="0" applyNumberFormat="1" applyFont="1" applyFill="1" applyBorder="1" applyAlignment="1">
      <alignment horizontal="right"/>
    </xf>
    <xf numFmtId="165" fontId="6" fillId="0" borderId="38" xfId="0" applyNumberFormat="1" applyFont="1" applyFill="1" applyBorder="1" applyAlignment="1">
      <alignment horizontal="right"/>
    </xf>
    <xf numFmtId="165" fontId="6" fillId="0" borderId="1" xfId="0" applyNumberFormat="1" applyFont="1" applyFill="1" applyBorder="1" applyAlignment="1">
      <alignment horizontal="right"/>
    </xf>
    <xf numFmtId="165" fontId="6" fillId="0" borderId="37" xfId="0" applyNumberFormat="1" applyFont="1" applyFill="1" applyBorder="1" applyAlignment="1">
      <alignment horizontal="right"/>
    </xf>
    <xf numFmtId="0" fontId="6" fillId="0" borderId="30" xfId="0" applyFont="1" applyBorder="1" applyAlignment="1">
      <alignment horizontal="center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4" fontId="6" fillId="0" borderId="26" xfId="0" applyNumberFormat="1" applyFont="1" applyFill="1" applyBorder="1" applyAlignment="1">
      <alignment horizontal="center"/>
    </xf>
    <xf numFmtId="164" fontId="7" fillId="0" borderId="27" xfId="0" applyNumberFormat="1" applyFont="1" applyFill="1" applyBorder="1" applyAlignment="1">
      <alignment horizontal="center"/>
    </xf>
    <xf numFmtId="164" fontId="6" fillId="0" borderId="27" xfId="0" applyNumberFormat="1" applyFont="1" applyFill="1" applyBorder="1" applyAlignment="1">
      <alignment horizontal="center"/>
    </xf>
    <xf numFmtId="164" fontId="6" fillId="0" borderId="25" xfId="0" applyNumberFormat="1" applyFont="1" applyFill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164" fontId="6" fillId="0" borderId="26" xfId="0" applyNumberFormat="1" applyFont="1" applyBorder="1" applyAlignment="1">
      <alignment horizontal="center"/>
    </xf>
    <xf numFmtId="164" fontId="6" fillId="0" borderId="25" xfId="0" applyNumberFormat="1" applyFont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6" fillId="0" borderId="19" xfId="0" applyFont="1" applyBorder="1" applyAlignment="1">
      <alignment horizontal="left"/>
    </xf>
    <xf numFmtId="0" fontId="6" fillId="0" borderId="41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9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49" fontId="6" fillId="0" borderId="11" xfId="0" applyNumberFormat="1" applyFont="1" applyBorder="1" applyAlignment="1">
      <alignment horizontal="left"/>
    </xf>
    <xf numFmtId="4" fontId="6" fillId="0" borderId="5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" fontId="6" fillId="0" borderId="26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3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left" vertical="center"/>
    </xf>
    <xf numFmtId="49" fontId="6" fillId="0" borderId="26" xfId="0" applyNumberFormat="1" applyFont="1" applyFill="1" applyBorder="1" applyAlignment="1">
      <alignment horizontal="left" vertical="center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left"/>
    </xf>
    <xf numFmtId="49" fontId="6" fillId="0" borderId="10" xfId="0" applyNumberFormat="1" applyFont="1" applyFill="1" applyBorder="1" applyAlignment="1">
      <alignment horizontal="left" vertical="center"/>
    </xf>
    <xf numFmtId="0" fontId="6" fillId="0" borderId="13" xfId="0" applyFont="1" applyBorder="1" applyAlignment="1">
      <alignment horizontal="right"/>
    </xf>
    <xf numFmtId="0" fontId="6" fillId="0" borderId="42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10" xfId="0" applyNumberFormat="1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49" fontId="6" fillId="0" borderId="10" xfId="0" applyNumberFormat="1" applyFont="1" applyBorder="1" applyAlignment="1">
      <alignment horizontal="left"/>
    </xf>
    <xf numFmtId="0" fontId="6" fillId="0" borderId="5" xfId="0" applyFont="1" applyBorder="1" applyAlignment="1">
      <alignment horizontal="right" vertical="center"/>
    </xf>
    <xf numFmtId="49" fontId="6" fillId="0" borderId="41" xfId="0" applyNumberFormat="1" applyFont="1" applyFill="1" applyBorder="1" applyAlignment="1">
      <alignment horizontal="center" vertical="center"/>
    </xf>
    <xf numFmtId="49" fontId="6" fillId="0" borderId="42" xfId="0" applyNumberFormat="1" applyFont="1" applyFill="1" applyBorder="1" applyAlignment="1">
      <alignment horizontal="center" vertical="center"/>
    </xf>
    <xf numFmtId="0" fontId="6" fillId="0" borderId="26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6" fillId="0" borderId="42" xfId="0" applyFont="1" applyBorder="1" applyAlignment="1">
      <alignment horizontal="center"/>
    </xf>
    <xf numFmtId="49" fontId="6" fillId="0" borderId="41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6" fillId="0" borderId="11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49" fontId="6" fillId="0" borderId="26" xfId="0" applyNumberFormat="1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49" fontId="6" fillId="0" borderId="19" xfId="0" applyNumberFormat="1" applyFont="1" applyBorder="1" applyAlignment="1">
      <alignment horizontal="left"/>
    </xf>
    <xf numFmtId="49" fontId="6" fillId="0" borderId="13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49" fontId="7" fillId="0" borderId="0" xfId="0" applyNumberFormat="1" applyFont="1" applyAlignment="1">
      <alignment horizontal="right"/>
    </xf>
    <xf numFmtId="49" fontId="6" fillId="0" borderId="24" xfId="0" applyNumberFormat="1" applyFont="1" applyBorder="1" applyAlignment="1">
      <alignment horizontal="left"/>
    </xf>
    <xf numFmtId="49" fontId="6" fillId="0" borderId="27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center"/>
    </xf>
    <xf numFmtId="49" fontId="6" fillId="0" borderId="25" xfId="0" applyNumberFormat="1" applyFont="1" applyBorder="1" applyAlignment="1">
      <alignment horizontal="left"/>
    </xf>
    <xf numFmtId="49" fontId="6" fillId="0" borderId="42" xfId="0" applyNumberFormat="1" applyFont="1" applyBorder="1" applyAlignment="1">
      <alignment horizontal="left"/>
    </xf>
    <xf numFmtId="164" fontId="6" fillId="0" borderId="21" xfId="0" applyNumberFormat="1" applyFont="1" applyBorder="1" applyAlignment="1">
      <alignment horizontal="right"/>
    </xf>
    <xf numFmtId="164" fontId="6" fillId="0" borderId="18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164" fontId="6" fillId="0" borderId="26" xfId="0" applyNumberFormat="1" applyFont="1" applyBorder="1" applyAlignment="1">
      <alignment horizontal="right"/>
    </xf>
    <xf numFmtId="164" fontId="6" fillId="0" borderId="13" xfId="0" applyNumberFormat="1" applyFont="1" applyBorder="1" applyAlignment="1">
      <alignment horizontal="right"/>
    </xf>
    <xf numFmtId="164" fontId="6" fillId="0" borderId="11" xfId="0" applyNumberFormat="1" applyFont="1" applyBorder="1" applyAlignment="1">
      <alignment horizontal="right"/>
    </xf>
    <xf numFmtId="164" fontId="6" fillId="0" borderId="10" xfId="0" applyNumberFormat="1" applyFont="1" applyBorder="1" applyAlignment="1">
      <alignment horizontal="right"/>
    </xf>
    <xf numFmtId="164" fontId="6" fillId="0" borderId="42" xfId="0" applyNumberFormat="1" applyFont="1" applyBorder="1" applyAlignment="1">
      <alignment horizontal="right"/>
    </xf>
    <xf numFmtId="164" fontId="7" fillId="0" borderId="13" xfId="0" applyNumberFormat="1" applyFont="1" applyBorder="1" applyAlignment="1">
      <alignment horizontal="right"/>
    </xf>
    <xf numFmtId="164" fontId="7" fillId="0" borderId="11" xfId="0" applyNumberFormat="1" applyFont="1" applyBorder="1" applyAlignment="1">
      <alignment horizontal="right"/>
    </xf>
    <xf numFmtId="164" fontId="7" fillId="0" borderId="10" xfId="0" applyNumberFormat="1" applyFont="1" applyBorder="1" applyAlignment="1">
      <alignment horizontal="right"/>
    </xf>
    <xf numFmtId="164" fontId="7" fillId="0" borderId="21" xfId="0" applyNumberFormat="1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1" fontId="6" fillId="0" borderId="13" xfId="0" applyNumberFormat="1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0" fontId="7" fillId="0" borderId="11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164" fontId="6" fillId="0" borderId="27" xfId="0" applyNumberFormat="1" applyFont="1" applyBorder="1" applyAlignment="1">
      <alignment horizontal="right"/>
    </xf>
    <xf numFmtId="164" fontId="6" fillId="0" borderId="25" xfId="0" applyNumberFormat="1" applyFont="1" applyBorder="1" applyAlignment="1">
      <alignment horizontal="right"/>
    </xf>
    <xf numFmtId="0" fontId="7" fillId="0" borderId="32" xfId="0" applyFont="1" applyBorder="1" applyAlignment="1">
      <alignment horizontal="right"/>
    </xf>
    <xf numFmtId="164" fontId="7" fillId="0" borderId="27" xfId="0" applyNumberFormat="1" applyFont="1" applyBorder="1" applyAlignment="1">
      <alignment horizontal="right"/>
    </xf>
    <xf numFmtId="164" fontId="6" fillId="0" borderId="21" xfId="0" applyNumberFormat="1" applyFont="1" applyFill="1" applyBorder="1" applyAlignment="1">
      <alignment horizontal="right"/>
    </xf>
    <xf numFmtId="164" fontId="6" fillId="0" borderId="5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left" indent="1"/>
    </xf>
    <xf numFmtId="0" fontId="6" fillId="0" borderId="11" xfId="0" applyFont="1" applyFill="1" applyBorder="1" applyAlignment="1">
      <alignment horizontal="left" indent="1"/>
    </xf>
    <xf numFmtId="0" fontId="6" fillId="0" borderId="0" xfId="0" applyFont="1" applyFill="1" applyAlignment="1">
      <alignment horizontal="left" indent="1"/>
    </xf>
    <xf numFmtId="49" fontId="6" fillId="0" borderId="19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indent="2"/>
    </xf>
    <xf numFmtId="0" fontId="6" fillId="0" borderId="0" xfId="0" applyFont="1" applyFill="1" applyBorder="1" applyAlignment="1">
      <alignment horizontal="left" indent="2"/>
    </xf>
    <xf numFmtId="0" fontId="6" fillId="0" borderId="11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 indent="2"/>
    </xf>
    <xf numFmtId="164" fontId="7" fillId="0" borderId="5" xfId="0" applyNumberFormat="1" applyFont="1" applyFill="1" applyBorder="1" applyAlignment="1">
      <alignment horizontal="right"/>
    </xf>
    <xf numFmtId="49" fontId="6" fillId="0" borderId="17" xfId="0" applyNumberFormat="1" applyFont="1" applyFill="1" applyBorder="1" applyAlignment="1">
      <alignment horizontal="center"/>
    </xf>
    <xf numFmtId="49" fontId="6" fillId="0" borderId="21" xfId="0" applyNumberFormat="1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right"/>
    </xf>
    <xf numFmtId="164" fontId="6" fillId="0" borderId="26" xfId="0" applyNumberFormat="1" applyFont="1" applyFill="1" applyBorder="1" applyAlignment="1">
      <alignment horizontal="right"/>
    </xf>
    <xf numFmtId="4" fontId="6" fillId="0" borderId="21" xfId="0" applyNumberFormat="1" applyFont="1" applyFill="1" applyBorder="1" applyAlignment="1">
      <alignment horizontal="right"/>
    </xf>
    <xf numFmtId="4" fontId="6" fillId="0" borderId="5" xfId="0" applyNumberFormat="1" applyFont="1" applyFill="1" applyBorder="1" applyAlignment="1">
      <alignment horizontal="right"/>
    </xf>
    <xf numFmtId="4" fontId="6" fillId="0" borderId="18" xfId="0" applyNumberFormat="1" applyFont="1" applyFill="1" applyBorder="1" applyAlignment="1">
      <alignment horizontal="right"/>
    </xf>
    <xf numFmtId="4" fontId="6" fillId="0" borderId="26" xfId="0" applyNumberFormat="1" applyFont="1" applyFill="1" applyBorder="1" applyAlignment="1">
      <alignment horizontal="right"/>
    </xf>
    <xf numFmtId="4" fontId="6" fillId="0" borderId="10" xfId="0" applyNumberFormat="1" applyFont="1" applyFill="1" applyBorder="1" applyAlignment="1">
      <alignment horizontal="right"/>
    </xf>
    <xf numFmtId="4" fontId="6" fillId="0" borderId="5" xfId="0" applyNumberFormat="1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right"/>
    </xf>
    <xf numFmtId="4" fontId="7" fillId="0" borderId="26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/>
    </xf>
    <xf numFmtId="0" fontId="6" fillId="0" borderId="11" xfId="0" applyFont="1" applyBorder="1" applyAlignment="1">
      <alignment horizontal="left" indent="1"/>
    </xf>
    <xf numFmtId="4" fontId="7" fillId="0" borderId="27" xfId="0" applyNumberFormat="1" applyFont="1" applyFill="1" applyBorder="1" applyAlignment="1">
      <alignment horizontal="right"/>
    </xf>
    <xf numFmtId="4" fontId="6" fillId="0" borderId="27" xfId="0" applyNumberFormat="1" applyFont="1" applyFill="1" applyBorder="1" applyAlignment="1">
      <alignment horizontal="right"/>
    </xf>
    <xf numFmtId="4" fontId="7" fillId="0" borderId="25" xfId="0" applyNumberFormat="1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49" fontId="7" fillId="0" borderId="24" xfId="0" applyNumberFormat="1" applyFont="1" applyFill="1" applyBorder="1" applyAlignment="1">
      <alignment horizontal="center"/>
    </xf>
    <xf numFmtId="49" fontId="7" fillId="0" borderId="27" xfId="0" applyNumberFormat="1" applyFont="1" applyFill="1" applyBorder="1" applyAlignment="1">
      <alignment horizontal="center"/>
    </xf>
    <xf numFmtId="164" fontId="6" fillId="0" borderId="27" xfId="0" applyNumberFormat="1" applyFont="1" applyFill="1" applyBorder="1" applyAlignment="1">
      <alignment horizontal="right"/>
    </xf>
    <xf numFmtId="164" fontId="6" fillId="0" borderId="25" xfId="0" applyNumberFormat="1" applyFont="1" applyFill="1" applyBorder="1" applyAlignment="1">
      <alignment horizontal="right"/>
    </xf>
    <xf numFmtId="164" fontId="7" fillId="0" borderId="27" xfId="0" applyNumberFormat="1" applyFont="1" applyFill="1" applyBorder="1" applyAlignment="1">
      <alignment horizontal="right"/>
    </xf>
    <xf numFmtId="0" fontId="21" fillId="2" borderId="0" xfId="5" applyFont="1" applyFill="1" applyBorder="1" applyAlignment="1">
      <alignment horizontal="left" vertical="center" wrapText="1"/>
    </xf>
    <xf numFmtId="0" fontId="21" fillId="2" borderId="0" xfId="5" applyFont="1" applyFill="1" applyBorder="1" applyAlignment="1">
      <alignment horizontal="center" vertical="center" wrapText="1"/>
    </xf>
    <xf numFmtId="0" fontId="21" fillId="0" borderId="1" xfId="5" applyFont="1" applyBorder="1" applyAlignment="1">
      <alignment horizontal="center"/>
    </xf>
    <xf numFmtId="0" fontId="25" fillId="2" borderId="12" xfId="5" applyFont="1" applyFill="1" applyBorder="1" applyAlignment="1">
      <alignment horizontal="center" vertical="top" wrapText="1"/>
    </xf>
    <xf numFmtId="0" fontId="21" fillId="2" borderId="12" xfId="5" applyFont="1" applyFill="1" applyBorder="1" applyAlignment="1">
      <alignment horizontal="center" vertical="top" wrapText="1"/>
    </xf>
    <xf numFmtId="49" fontId="21" fillId="2" borderId="12" xfId="5" applyNumberFormat="1" applyFont="1" applyFill="1" applyBorder="1" applyAlignment="1">
      <alignment horizontal="center" vertical="top" wrapText="1"/>
    </xf>
    <xf numFmtId="0" fontId="20" fillId="0" borderId="12" xfId="5" applyFont="1" applyFill="1" applyBorder="1" applyAlignment="1">
      <alignment horizontal="right" vertical="center" wrapText="1"/>
    </xf>
    <xf numFmtId="0" fontId="20" fillId="0" borderId="0" xfId="5" applyFont="1" applyFill="1" applyBorder="1" applyAlignment="1">
      <alignment horizontal="right" vertical="center" wrapText="1"/>
    </xf>
    <xf numFmtId="0" fontId="21" fillId="2" borderId="1" xfId="5" applyFont="1" applyFill="1" applyBorder="1" applyAlignment="1">
      <alignment wrapText="1"/>
    </xf>
    <xf numFmtId="49" fontId="25" fillId="2" borderId="12" xfId="5" applyNumberFormat="1" applyFont="1" applyFill="1" applyBorder="1" applyAlignment="1">
      <alignment horizontal="center" vertical="top" wrapText="1"/>
    </xf>
    <xf numFmtId="0" fontId="18" fillId="0" borderId="4" xfId="5" applyFont="1" applyBorder="1" applyAlignment="1">
      <alignment horizontal="center" vertical="center" wrapText="1"/>
    </xf>
    <xf numFmtId="0" fontId="18" fillId="0" borderId="14" xfId="5" applyFont="1" applyBorder="1" applyAlignment="1">
      <alignment horizontal="center" vertical="center" wrapText="1"/>
    </xf>
    <xf numFmtId="0" fontId="18" fillId="0" borderId="14" xfId="5" applyFont="1" applyBorder="1" applyAlignment="1">
      <alignment horizontal="center" wrapText="1"/>
    </xf>
    <xf numFmtId="0" fontId="18" fillId="0" borderId="13" xfId="5" applyFont="1" applyBorder="1" applyAlignment="1">
      <alignment horizontal="center" vertical="center" wrapText="1"/>
    </xf>
    <xf numFmtId="0" fontId="18" fillId="0" borderId="11" xfId="5" applyFont="1" applyBorder="1" applyAlignment="1">
      <alignment horizontal="center" vertical="center" wrapText="1"/>
    </xf>
    <xf numFmtId="0" fontId="6" fillId="0" borderId="45" xfId="5" applyFont="1" applyFill="1" applyBorder="1" applyAlignment="1">
      <alignment horizontal="center"/>
    </xf>
    <xf numFmtId="0" fontId="6" fillId="0" borderId="46" xfId="5" applyFont="1" applyFill="1" applyBorder="1" applyAlignment="1">
      <alignment horizontal="center"/>
    </xf>
    <xf numFmtId="0" fontId="18" fillId="0" borderId="12" xfId="5" applyFont="1" applyBorder="1" applyAlignment="1">
      <alignment horizontal="center" vertical="center" wrapText="1"/>
    </xf>
    <xf numFmtId="0" fontId="19" fillId="0" borderId="29" xfId="5" applyFont="1" applyBorder="1" applyAlignment="1">
      <alignment horizontal="center" wrapText="1"/>
    </xf>
    <xf numFmtId="0" fontId="18" fillId="0" borderId="38" xfId="5" applyFont="1" applyBorder="1" applyAlignment="1">
      <alignment horizontal="center" vertical="center" wrapText="1"/>
    </xf>
    <xf numFmtId="0" fontId="6" fillId="0" borderId="31" xfId="5" applyFont="1" applyFill="1" applyBorder="1" applyAlignment="1">
      <alignment horizontal="center"/>
    </xf>
    <xf numFmtId="0" fontId="6" fillId="0" borderId="32" xfId="5" applyFont="1" applyFill="1" applyBorder="1" applyAlignment="1">
      <alignment horizontal="center"/>
    </xf>
    <xf numFmtId="0" fontId="6" fillId="0" borderId="35" xfId="5" applyFont="1" applyFill="1" applyBorder="1" applyAlignment="1">
      <alignment horizontal="center"/>
    </xf>
    <xf numFmtId="0" fontId="6" fillId="0" borderId="36" xfId="5" applyFont="1" applyFill="1" applyBorder="1" applyAlignment="1">
      <alignment horizontal="center"/>
    </xf>
    <xf numFmtId="0" fontId="18" fillId="0" borderId="10" xfId="5" applyFont="1" applyBorder="1" applyAlignment="1">
      <alignment horizontal="center" vertical="center" wrapText="1"/>
    </xf>
    <xf numFmtId="0" fontId="18" fillId="2" borderId="5" xfId="5" applyFont="1" applyFill="1" applyBorder="1" applyAlignment="1">
      <alignment horizontal="center" vertical="center" wrapText="1"/>
    </xf>
    <xf numFmtId="0" fontId="18" fillId="0" borderId="5" xfId="5" applyFont="1" applyBorder="1" applyAlignment="1">
      <alignment horizontal="center" vertical="center" wrapText="1"/>
    </xf>
    <xf numFmtId="0" fontId="6" fillId="0" borderId="41" xfId="5" applyFont="1" applyFill="1" applyBorder="1" applyAlignment="1">
      <alignment horizontal="center"/>
    </xf>
    <xf numFmtId="0" fontId="6" fillId="0" borderId="42" xfId="5" applyFont="1" applyFill="1" applyBorder="1" applyAlignment="1">
      <alignment horizontal="center"/>
    </xf>
    <xf numFmtId="0" fontId="18" fillId="0" borderId="11" xfId="5" applyFont="1" applyFill="1" applyBorder="1" applyAlignment="1">
      <alignment horizontal="center"/>
    </xf>
    <xf numFmtId="0" fontId="18" fillId="0" borderId="3" xfId="5" applyFont="1" applyBorder="1" applyAlignment="1">
      <alignment horizontal="center" vertical="center" wrapText="1"/>
    </xf>
    <xf numFmtId="0" fontId="18" fillId="0" borderId="29" xfId="5" applyFont="1" applyBorder="1" applyAlignment="1">
      <alignment horizontal="center" vertical="center" wrapText="1"/>
    </xf>
    <xf numFmtId="0" fontId="18" fillId="0" borderId="5" xfId="5" applyFont="1" applyBorder="1" applyAlignment="1">
      <alignment horizontal="center" wrapText="1"/>
    </xf>
    <xf numFmtId="0" fontId="18" fillId="0" borderId="30" xfId="5" applyFont="1" applyBorder="1" applyAlignment="1">
      <alignment horizontal="center" vertical="center" wrapText="1"/>
    </xf>
    <xf numFmtId="0" fontId="18" fillId="0" borderId="0" xfId="5" applyFont="1" applyAlignment="1">
      <alignment horizontal="left"/>
    </xf>
    <xf numFmtId="0" fontId="18" fillId="0" borderId="0" xfId="5" applyFont="1" applyAlignment="1">
      <alignment horizontal="left" wrapText="1"/>
    </xf>
    <xf numFmtId="0" fontId="18" fillId="0" borderId="12" xfId="5" applyFont="1" applyFill="1" applyBorder="1" applyAlignment="1">
      <alignment horizontal="center" wrapText="1"/>
    </xf>
    <xf numFmtId="0" fontId="18" fillId="0" borderId="1" xfId="5" applyFont="1" applyFill="1" applyBorder="1" applyAlignment="1">
      <alignment horizontal="center" wrapText="1"/>
    </xf>
    <xf numFmtId="0" fontId="18" fillId="0" borderId="0" xfId="5" applyFont="1" applyBorder="1" applyAlignment="1">
      <alignment horizontal="center" vertical="center" wrapText="1"/>
    </xf>
    <xf numFmtId="0" fontId="18" fillId="0" borderId="1" xfId="5" applyFont="1" applyBorder="1" applyAlignment="1">
      <alignment horizontal="center" vertical="center" wrapText="1"/>
    </xf>
    <xf numFmtId="0" fontId="18" fillId="0" borderId="15" xfId="5" applyFont="1" applyBorder="1" applyAlignment="1">
      <alignment horizontal="center" vertical="center" wrapText="1"/>
    </xf>
    <xf numFmtId="0" fontId="18" fillId="0" borderId="35" xfId="5" applyFont="1" applyFill="1" applyBorder="1" applyAlignment="1">
      <alignment horizontal="center"/>
    </xf>
    <xf numFmtId="0" fontId="18" fillId="0" borderId="36" xfId="5" applyFont="1" applyFill="1" applyBorder="1" applyAlignment="1">
      <alignment horizontal="center"/>
    </xf>
    <xf numFmtId="0" fontId="28" fillId="0" borderId="0" xfId="5" applyFont="1" applyAlignment="1">
      <alignment horizontal="center" wrapText="1"/>
    </xf>
    <xf numFmtId="0" fontId="18" fillId="0" borderId="0" xfId="5" applyFont="1" applyFill="1" applyAlignment="1">
      <alignment horizontal="center"/>
    </xf>
    <xf numFmtId="0" fontId="18" fillId="0" borderId="16" xfId="5" applyFont="1" applyFill="1" applyBorder="1" applyAlignment="1">
      <alignment horizontal="center" vertical="center"/>
    </xf>
    <xf numFmtId="0" fontId="18" fillId="0" borderId="28" xfId="5" applyFont="1" applyFill="1" applyBorder="1" applyAlignment="1">
      <alignment horizontal="center" vertical="center"/>
    </xf>
    <xf numFmtId="49" fontId="6" fillId="0" borderId="43" xfId="3" applyNumberFormat="1" applyFont="1" applyFill="1" applyBorder="1" applyAlignment="1">
      <alignment horizontal="center" vertical="center" wrapText="1"/>
    </xf>
    <xf numFmtId="49" fontId="6" fillId="0" borderId="44" xfId="3" applyNumberFormat="1" applyFont="1" applyFill="1" applyBorder="1" applyAlignment="1">
      <alignment horizontal="center" vertical="center" wrapText="1"/>
    </xf>
    <xf numFmtId="0" fontId="18" fillId="0" borderId="1" xfId="5" applyFont="1" applyFill="1" applyBorder="1" applyAlignment="1">
      <alignment horizontal="center"/>
    </xf>
    <xf numFmtId="0" fontId="18" fillId="0" borderId="41" xfId="5" applyFont="1" applyFill="1" applyBorder="1" applyAlignment="1">
      <alignment horizontal="center"/>
    </xf>
    <xf numFmtId="0" fontId="18" fillId="0" borderId="42" xfId="5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49" fontId="6" fillId="0" borderId="41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right"/>
    </xf>
    <xf numFmtId="164" fontId="6" fillId="0" borderId="11" xfId="0" applyNumberFormat="1" applyFont="1" applyFill="1" applyBorder="1" applyAlignment="1">
      <alignment horizontal="right"/>
    </xf>
    <xf numFmtId="164" fontId="6" fillId="0" borderId="10" xfId="0" applyNumberFormat="1" applyFont="1" applyFill="1" applyBorder="1" applyAlignment="1">
      <alignment horizontal="right"/>
    </xf>
    <xf numFmtId="0" fontId="18" fillId="0" borderId="10" xfId="5" applyFont="1" applyFill="1" applyBorder="1" applyAlignment="1">
      <alignment horizontal="center" wrapText="1"/>
    </xf>
    <xf numFmtId="0" fontId="18" fillId="0" borderId="15" xfId="5" applyFont="1" applyFill="1" applyBorder="1" applyAlignment="1">
      <alignment horizontal="center" wrapText="1"/>
    </xf>
    <xf numFmtId="0" fontId="18" fillId="0" borderId="3" xfId="5" applyFont="1" applyFill="1" applyBorder="1" applyAlignment="1">
      <alignment horizontal="center" wrapText="1"/>
    </xf>
    <xf numFmtId="49" fontId="18" fillId="0" borderId="27" xfId="5" applyNumberFormat="1" applyFont="1" applyFill="1" applyBorder="1" applyAlignment="1">
      <alignment horizontal="center" wrapText="1"/>
    </xf>
    <xf numFmtId="49" fontId="18" fillId="0" borderId="28" xfId="5" applyNumberFormat="1" applyFont="1" applyFill="1" applyBorder="1" applyAlignment="1">
      <alignment horizontal="center" wrapText="1"/>
    </xf>
    <xf numFmtId="0" fontId="18" fillId="0" borderId="26" xfId="5" applyFont="1" applyFill="1" applyBorder="1" applyAlignment="1">
      <alignment vertical="center" wrapText="1"/>
    </xf>
  </cellXfs>
  <cellStyles count="7">
    <cellStyle name="Обычный" xfId="0" builtinId="0"/>
    <cellStyle name="Обычный 2" xfId="1"/>
    <cellStyle name="Обычный 3" xfId="2"/>
    <cellStyle name="Обычный_2002год" xfId="3"/>
    <cellStyle name="Обычный_Svedeniya_171n_s_izm_Pravila_zapolneniya_avtozapolnenie_12_12_38_436_27_10_2023_ver1_" xfId="4"/>
    <cellStyle name="Обычный_Svedeniya_171n_s_izm_Pravila_zapolneniya_avtozapolnenie_12_12_38_436_27_10_2023_ver1__1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8.1\Users\&#1051;&#1102;&#1076;&#1084;&#1080;&#1083;&#1072;%20&#1055;&#1091;&#1075;&#1072;&#1095;&#1077;&#1074;&#1072;\Downloads\Svedeniya_171n_s_izm_Pravila_zapolneniya_avtozapolnenie_12_12_38_436_27_10_2023_ver1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8.1\Users\&#1051;&#1102;&#1076;&#1084;&#1080;&#1083;&#1072;%20&#1055;&#1091;&#1075;&#1072;&#1095;&#1077;&#1074;&#1072;\Desktop\&#1054;&#1050;&#1057;&#1040;&#1053;&#1040;\BUS.GOV.RU\Svedeniya_171n_s_izm_Pravila_zapolneniya_avtozapolnenie_12_12_38_436_27_10_2023_ver1_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8.1\Users\&#1051;&#1102;&#1076;&#1084;&#1080;&#1083;&#1072;%20&#1055;&#1091;&#1075;&#1072;&#1095;&#1077;&#1074;&#1072;\Desktop\&#1054;&#1050;&#1057;&#1040;&#1053;&#1040;\BUS.GOV.RU\2023\&#1057;&#1054;&#1064;%20&#1058;&#1072;&#1083;&#1072;&#1103;+\&#1054;&#1090;&#1095;&#1077;&#1090;%20&#1086;%20&#1088;&#1077;&#1079;&#1091;&#1083;&#1100;&#1090;&#1072;&#1090;&#1072;&#1093;%20&#1076;&#1077;&#1103;&#1090;&#1077;&#1083;&#1100;&#1085;&#1086;&#1089;&#1090;&#1080;%20&#1057;&#1054;&#1064;%20&#1058;&#1072;&#1083;&#1072;&#1103;%20&#1079;&#1072;%202022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Поступления"/>
      <sheetName val="1.1.Выплаты"/>
      <sheetName val="2.Сверх ГЗ"/>
      <sheetName val="3.Прибыль"/>
      <sheetName val="3.1.Кредиторка"/>
      <sheetName val="4.Просроченная кредиторка "/>
      <sheetName val="5.Ущерб"/>
      <sheetName val="6.Численность"/>
      <sheetName val="6.ФОТ"/>
      <sheetName val="6.Аналитраспр по ИФО"/>
      <sheetName val="7.Счета"/>
      <sheetName val="8.Недвижимое"/>
      <sheetName val="8.Недвижимое (2)"/>
      <sheetName val="9.Земельные участки"/>
      <sheetName val="10.Аренда"/>
      <sheetName val="11.Безвозмездное пользование"/>
      <sheetName val="12.ОЦДИ"/>
      <sheetName val="12.ОЦДИ расходы"/>
      <sheetName val="13.Авто Раздел 1"/>
      <sheetName val="13.Авто Раздел 2"/>
      <sheetName val="13.Авто Раздел 3"/>
      <sheetName val="13.Авто Раздел 4"/>
      <sheetName val="13.1Имущ-во,переданное в аренд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Поступления"/>
      <sheetName val="1.1.Выплаты"/>
      <sheetName val="2.Сверх ГЗ"/>
      <sheetName val="3.Прибыль"/>
      <sheetName val="3.1.Кредиторка"/>
      <sheetName val="4.Просроченная кредиторка "/>
      <sheetName val="5.Ущерб"/>
      <sheetName val="6.Численность"/>
      <sheetName val="6.ФОТ"/>
      <sheetName val="6.Аналитраспр по ИФО"/>
      <sheetName val="7.Счета"/>
      <sheetName val="8.Недвижимое"/>
      <sheetName val="8.Недвижимое (2)"/>
      <sheetName val="9.Земельные участки"/>
      <sheetName val="10.Аренда"/>
      <sheetName val="11.Безвозмездное пользование"/>
      <sheetName val="12.ОЦДИ"/>
      <sheetName val="12.ОЦДИ расходы"/>
      <sheetName val="13.Авто Раздел 1"/>
      <sheetName val="13.Авто Раздел 2"/>
      <sheetName val="13.Авто Раздел 3"/>
      <sheetName val="13.Авто Раздел 4"/>
      <sheetName val="13.1Имущ-во,переданное в аренду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</sheetNames>
    <sheetDataSet>
      <sheetData sheetId="0">
        <row r="24">
          <cell r="P24" t="str">
            <v>КОМИТЕТ ОБРАЗОВАНИЯ КУЛЬТУРЫ И МОЛОДЕЖНОЙ ПОЛИТИКИ АДМИНИСТРАЦИИ ХАСЫНСКОГО МУНИЦИПАЛЬНОГО ОКРУГА</v>
          </cell>
        </row>
        <row r="26">
          <cell r="P26" t="str">
            <v>МУНИЦИПАЛЬНОЕ ОБРАЗОВАНИЕ ХАСЫНСКИЙ МУНИЦИПАЛЬНЫЙ ОКРУГ МАГАДАНСКОЙ ОБЛАСТИ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S69"/>
  <sheetViews>
    <sheetView topLeftCell="A7" workbookViewId="0">
      <selection activeCell="U40" sqref="U40"/>
    </sheetView>
  </sheetViews>
  <sheetFormatPr defaultColWidth="1.42578125" defaultRowHeight="15.75" x14ac:dyDescent="0.25"/>
  <cols>
    <col min="1" max="17" width="1.42578125" style="1"/>
    <col min="18" max="28" width="1.42578125" style="1" customWidth="1"/>
    <col min="29" max="16384" width="1.42578125" style="1"/>
  </cols>
  <sheetData>
    <row r="1" spans="1:97" s="3" customFormat="1" ht="11.25" x14ac:dyDescent="0.2">
      <c r="CS1" s="2" t="s">
        <v>0</v>
      </c>
    </row>
    <row r="2" spans="1:97" s="3" customFormat="1" ht="11.25" x14ac:dyDescent="0.2">
      <c r="CS2" s="2" t="s">
        <v>57</v>
      </c>
    </row>
    <row r="3" spans="1:97" s="3" customFormat="1" ht="11.25" x14ac:dyDescent="0.2">
      <c r="CS3" s="2" t="s">
        <v>58</v>
      </c>
    </row>
    <row r="4" spans="1:97" s="3" customFormat="1" ht="11.25" x14ac:dyDescent="0.2">
      <c r="CS4" s="2" t="s">
        <v>1</v>
      </c>
    </row>
    <row r="5" spans="1:97" s="3" customFormat="1" ht="11.25" x14ac:dyDescent="0.2">
      <c r="CS5" s="2" t="s">
        <v>2</v>
      </c>
    </row>
    <row r="6" spans="1:97" s="3" customFormat="1" ht="11.25" x14ac:dyDescent="0.2">
      <c r="CS6" s="2" t="s">
        <v>3</v>
      </c>
    </row>
    <row r="7" spans="1:97" s="20" customFormat="1" ht="11.25" x14ac:dyDescent="0.2">
      <c r="CS7" s="21" t="s">
        <v>429</v>
      </c>
    </row>
    <row r="8" spans="1:97" s="7" customFormat="1" ht="12.75" x14ac:dyDescent="0.2"/>
    <row r="9" spans="1:97" s="7" customFormat="1" ht="12.75" x14ac:dyDescent="0.2"/>
    <row r="10" spans="1:97" x14ac:dyDescent="0.25">
      <c r="A10" s="214" t="s">
        <v>430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214"/>
      <c r="BR10" s="214"/>
      <c r="BS10" s="214"/>
      <c r="BT10" s="214"/>
      <c r="BU10" s="214"/>
      <c r="BV10" s="214"/>
      <c r="BW10" s="214"/>
      <c r="BX10" s="214"/>
      <c r="BY10" s="214"/>
      <c r="BZ10" s="214"/>
      <c r="CA10" s="214"/>
      <c r="CB10" s="214"/>
      <c r="CC10" s="214"/>
      <c r="CD10" s="214"/>
      <c r="CE10" s="214"/>
      <c r="CF10" s="214"/>
      <c r="CG10" s="214"/>
      <c r="CH10" s="214"/>
      <c r="CI10" s="214"/>
      <c r="CJ10" s="214"/>
      <c r="CK10" s="214"/>
      <c r="CL10" s="214"/>
      <c r="CM10" s="214"/>
      <c r="CN10" s="214"/>
      <c r="CO10" s="214"/>
      <c r="CP10" s="214"/>
      <c r="CQ10" s="214"/>
      <c r="CR10" s="214"/>
      <c r="CS10" s="214"/>
    </row>
    <row r="11" spans="1:97" x14ac:dyDescent="0.25">
      <c r="A11" s="214" t="s">
        <v>431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4"/>
      <c r="CO11" s="214"/>
      <c r="CP11" s="214"/>
      <c r="CQ11" s="214"/>
      <c r="CR11" s="214"/>
      <c r="CS11" s="214"/>
    </row>
    <row r="12" spans="1:97" x14ac:dyDescent="0.25">
      <c r="A12" s="214" t="s">
        <v>432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214"/>
      <c r="BS12" s="214"/>
      <c r="BT12" s="214"/>
      <c r="BU12" s="214"/>
      <c r="BV12" s="214"/>
      <c r="BW12" s="214"/>
      <c r="BX12" s="214"/>
      <c r="BY12" s="214"/>
      <c r="BZ12" s="214"/>
      <c r="CA12" s="214"/>
      <c r="CB12" s="214"/>
      <c r="CC12" s="214"/>
      <c r="CD12" s="214"/>
      <c r="CE12" s="214"/>
      <c r="CF12" s="214"/>
      <c r="CG12" s="214"/>
      <c r="CH12" s="214"/>
      <c r="CI12" s="214"/>
      <c r="CJ12" s="214"/>
      <c r="CK12" s="214"/>
      <c r="CL12" s="214"/>
      <c r="CM12" s="214"/>
      <c r="CN12" s="214"/>
      <c r="CO12" s="214"/>
      <c r="CP12" s="214"/>
      <c r="CQ12" s="214"/>
      <c r="CR12" s="214"/>
      <c r="CS12" s="214"/>
    </row>
    <row r="13" spans="1:97" s="7" customFormat="1" ht="12.75" x14ac:dyDescent="0.2"/>
    <row r="14" spans="1:97" ht="16.5" thickBot="1" x14ac:dyDescent="0.3">
      <c r="CI14" s="215" t="s">
        <v>6</v>
      </c>
      <c r="CJ14" s="215"/>
      <c r="CK14" s="215"/>
      <c r="CL14" s="215"/>
      <c r="CM14" s="215"/>
      <c r="CN14" s="215"/>
      <c r="CO14" s="215"/>
      <c r="CP14" s="215"/>
      <c r="CQ14" s="215"/>
      <c r="CR14" s="215"/>
      <c r="CS14" s="215"/>
    </row>
    <row r="15" spans="1:97" s="7" customFormat="1" x14ac:dyDescent="0.25">
      <c r="A15" s="6"/>
      <c r="AO15" s="8" t="s">
        <v>13</v>
      </c>
      <c r="AP15" s="219" t="s">
        <v>452</v>
      </c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20">
        <v>20</v>
      </c>
      <c r="BB15" s="220"/>
      <c r="BC15" s="220"/>
      <c r="BD15" s="221" t="s">
        <v>683</v>
      </c>
      <c r="BE15" s="221"/>
      <c r="BF15" s="221"/>
      <c r="BG15" s="6" t="s">
        <v>14</v>
      </c>
      <c r="CG15" s="8" t="s">
        <v>7</v>
      </c>
      <c r="CI15" s="216" t="s">
        <v>684</v>
      </c>
      <c r="CJ15" s="217"/>
      <c r="CK15" s="217"/>
      <c r="CL15" s="217"/>
      <c r="CM15" s="217"/>
      <c r="CN15" s="217"/>
      <c r="CO15" s="217"/>
      <c r="CP15" s="217"/>
      <c r="CQ15" s="217"/>
      <c r="CR15" s="217"/>
      <c r="CS15" s="218"/>
    </row>
    <row r="16" spans="1:97" s="7" customFormat="1" ht="12.75" x14ac:dyDescent="0.2">
      <c r="A16" s="6"/>
      <c r="CG16" s="8" t="s">
        <v>440</v>
      </c>
      <c r="CI16" s="222" t="s">
        <v>652</v>
      </c>
      <c r="CJ16" s="223"/>
      <c r="CK16" s="223"/>
      <c r="CL16" s="223"/>
      <c r="CM16" s="223"/>
      <c r="CN16" s="223"/>
      <c r="CO16" s="223"/>
      <c r="CP16" s="223"/>
      <c r="CQ16" s="223"/>
      <c r="CR16" s="223"/>
      <c r="CS16" s="224"/>
    </row>
    <row r="17" spans="1:97" s="7" customFormat="1" ht="12.75" x14ac:dyDescent="0.2">
      <c r="A17" s="6"/>
      <c r="CG17" s="8" t="s">
        <v>441</v>
      </c>
      <c r="CI17" s="225"/>
      <c r="CJ17" s="226"/>
      <c r="CK17" s="226"/>
      <c r="CL17" s="226"/>
      <c r="CM17" s="226"/>
      <c r="CN17" s="226"/>
      <c r="CO17" s="226"/>
      <c r="CP17" s="226"/>
      <c r="CQ17" s="226"/>
      <c r="CR17" s="226"/>
      <c r="CS17" s="227"/>
    </row>
    <row r="18" spans="1:97" s="7" customFormat="1" x14ac:dyDescent="0.25">
      <c r="A18" s="6"/>
      <c r="CG18" s="8" t="s">
        <v>9</v>
      </c>
      <c r="CI18" s="229" t="s">
        <v>650</v>
      </c>
      <c r="CJ18" s="230"/>
      <c r="CK18" s="230"/>
      <c r="CL18" s="230"/>
      <c r="CM18" s="230"/>
      <c r="CN18" s="230"/>
      <c r="CO18" s="230"/>
      <c r="CP18" s="230"/>
      <c r="CQ18" s="230"/>
      <c r="CR18" s="230"/>
      <c r="CS18" s="231"/>
    </row>
    <row r="19" spans="1:97" s="7" customFormat="1" ht="34.5" customHeight="1" x14ac:dyDescent="0.25">
      <c r="A19" s="6" t="s">
        <v>15</v>
      </c>
      <c r="P19" s="232" t="s">
        <v>649</v>
      </c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3"/>
      <c r="AN19" s="233"/>
      <c r="AO19" s="233"/>
      <c r="AP19" s="233"/>
      <c r="AQ19" s="233"/>
      <c r="AR19" s="233"/>
      <c r="AS19" s="233"/>
      <c r="AT19" s="233"/>
      <c r="AU19" s="233"/>
      <c r="AV19" s="233"/>
      <c r="AW19" s="233"/>
      <c r="AX19" s="233"/>
      <c r="AY19" s="233"/>
      <c r="AZ19" s="233"/>
      <c r="BA19" s="233"/>
      <c r="BB19" s="233"/>
      <c r="BC19" s="233"/>
      <c r="BD19" s="233"/>
      <c r="BE19" s="233"/>
      <c r="BF19" s="233"/>
      <c r="BG19" s="233"/>
      <c r="BH19" s="233"/>
      <c r="BI19" s="233"/>
      <c r="BJ19" s="233"/>
      <c r="BK19" s="233"/>
      <c r="BL19" s="233"/>
      <c r="BM19" s="233"/>
      <c r="BN19" s="233"/>
      <c r="BO19" s="233"/>
      <c r="BP19" s="233"/>
      <c r="BQ19" s="233"/>
      <c r="BR19" s="233"/>
      <c r="BS19" s="233"/>
      <c r="BT19" s="233"/>
      <c r="BU19" s="233"/>
      <c r="BV19" s="233"/>
      <c r="BW19" s="233"/>
      <c r="BX19" s="233"/>
      <c r="BY19" s="233"/>
      <c r="CG19" s="8" t="s">
        <v>10</v>
      </c>
      <c r="CI19" s="229" t="s">
        <v>453</v>
      </c>
      <c r="CJ19" s="230"/>
      <c r="CK19" s="230"/>
      <c r="CL19" s="230"/>
      <c r="CM19" s="230"/>
      <c r="CN19" s="230"/>
      <c r="CO19" s="230"/>
      <c r="CP19" s="230"/>
      <c r="CQ19" s="230"/>
      <c r="CR19" s="230"/>
      <c r="CS19" s="231"/>
    </row>
    <row r="20" spans="1:97" s="7" customFormat="1" x14ac:dyDescent="0.25">
      <c r="A20" s="6" t="s">
        <v>433</v>
      </c>
      <c r="P20" s="234" t="s">
        <v>643</v>
      </c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234"/>
      <c r="BD20" s="234"/>
      <c r="BE20" s="234"/>
      <c r="BF20" s="234"/>
      <c r="BG20" s="234"/>
      <c r="BH20" s="234"/>
      <c r="BI20" s="234"/>
      <c r="BJ20" s="234"/>
      <c r="BK20" s="234"/>
      <c r="BL20" s="234"/>
      <c r="BM20" s="234"/>
      <c r="BN20" s="234"/>
      <c r="BO20" s="234"/>
      <c r="BP20" s="234"/>
      <c r="BQ20" s="234"/>
      <c r="BR20" s="234"/>
      <c r="BS20" s="234"/>
      <c r="BT20" s="234"/>
      <c r="BU20" s="234"/>
      <c r="BV20" s="234"/>
      <c r="BW20" s="234"/>
      <c r="BX20" s="234"/>
      <c r="BY20" s="234"/>
      <c r="CG20" s="8"/>
      <c r="CI20" s="229"/>
      <c r="CJ20" s="230"/>
      <c r="CK20" s="230"/>
      <c r="CL20" s="230"/>
      <c r="CM20" s="230"/>
      <c r="CN20" s="230"/>
      <c r="CO20" s="230"/>
      <c r="CP20" s="230"/>
      <c r="CQ20" s="230"/>
      <c r="CR20" s="230"/>
      <c r="CS20" s="231"/>
    </row>
    <row r="21" spans="1:97" s="11" customFormat="1" ht="10.5" x14ac:dyDescent="0.2">
      <c r="A21" s="22"/>
      <c r="P21" s="239" t="s">
        <v>450</v>
      </c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39"/>
      <c r="BR21" s="239"/>
      <c r="BS21" s="239"/>
      <c r="BT21" s="239"/>
      <c r="BU21" s="239"/>
      <c r="BV21" s="239"/>
      <c r="BW21" s="239"/>
      <c r="BX21" s="239"/>
      <c r="BY21" s="23"/>
      <c r="CG21" s="24"/>
      <c r="CI21" s="222" t="s">
        <v>648</v>
      </c>
      <c r="CJ21" s="223"/>
      <c r="CK21" s="223"/>
      <c r="CL21" s="223"/>
      <c r="CM21" s="223"/>
      <c r="CN21" s="223"/>
      <c r="CO21" s="223"/>
      <c r="CP21" s="223"/>
      <c r="CQ21" s="223"/>
      <c r="CR21" s="223"/>
      <c r="CS21" s="224"/>
    </row>
    <row r="22" spans="1:97" s="7" customFormat="1" ht="12.75" x14ac:dyDescent="0.2">
      <c r="A22" s="6" t="s">
        <v>434</v>
      </c>
      <c r="CG22" s="8"/>
      <c r="CI22" s="240"/>
      <c r="CJ22" s="241"/>
      <c r="CK22" s="241"/>
      <c r="CL22" s="241"/>
      <c r="CM22" s="241"/>
      <c r="CN22" s="241"/>
      <c r="CO22" s="241"/>
      <c r="CP22" s="241"/>
      <c r="CQ22" s="241"/>
      <c r="CR22" s="241"/>
      <c r="CS22" s="242"/>
    </row>
    <row r="23" spans="1:97" s="7" customFormat="1" ht="12.75" x14ac:dyDescent="0.2">
      <c r="A23" s="6" t="s">
        <v>435</v>
      </c>
      <c r="CG23" s="8"/>
      <c r="CI23" s="240"/>
      <c r="CJ23" s="241"/>
      <c r="CK23" s="241"/>
      <c r="CL23" s="241"/>
      <c r="CM23" s="241"/>
      <c r="CN23" s="241"/>
      <c r="CO23" s="241"/>
      <c r="CP23" s="241"/>
      <c r="CQ23" s="241"/>
      <c r="CR23" s="241"/>
      <c r="CS23" s="242"/>
    </row>
    <row r="24" spans="1:97" s="7" customFormat="1" ht="28.5" customHeight="1" x14ac:dyDescent="0.25">
      <c r="A24" s="6" t="s">
        <v>436</v>
      </c>
      <c r="P24" s="228" t="s">
        <v>647</v>
      </c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228"/>
      <c r="AN24" s="228"/>
      <c r="AO24" s="228"/>
      <c r="AP24" s="228"/>
      <c r="AQ24" s="228"/>
      <c r="AR24" s="228"/>
      <c r="AS24" s="228"/>
      <c r="AT24" s="228"/>
      <c r="AU24" s="228"/>
      <c r="AV24" s="228"/>
      <c r="AW24" s="228"/>
      <c r="AX24" s="228"/>
      <c r="AY24" s="228"/>
      <c r="AZ24" s="228"/>
      <c r="BA24" s="228"/>
      <c r="BB24" s="228"/>
      <c r="BC24" s="228"/>
      <c r="BD24" s="228"/>
      <c r="BE24" s="228"/>
      <c r="BF24" s="228"/>
      <c r="BG24" s="228"/>
      <c r="BH24" s="228"/>
      <c r="BI24" s="228"/>
      <c r="BJ24" s="228"/>
      <c r="BK24" s="228"/>
      <c r="BL24" s="228"/>
      <c r="BM24" s="228"/>
      <c r="BN24" s="228"/>
      <c r="BO24" s="228"/>
      <c r="BP24" s="228"/>
      <c r="BQ24" s="228"/>
      <c r="BR24" s="228"/>
      <c r="BS24" s="228"/>
      <c r="BT24" s="228"/>
      <c r="BU24" s="228"/>
      <c r="BV24" s="228"/>
      <c r="BW24" s="228"/>
      <c r="BX24" s="228"/>
      <c r="BY24" s="228"/>
      <c r="CG24" s="8" t="s">
        <v>437</v>
      </c>
      <c r="CI24" s="225"/>
      <c r="CJ24" s="226"/>
      <c r="CK24" s="226"/>
      <c r="CL24" s="226"/>
      <c r="CM24" s="226"/>
      <c r="CN24" s="226"/>
      <c r="CO24" s="226"/>
      <c r="CP24" s="226"/>
      <c r="CQ24" s="226"/>
      <c r="CR24" s="226"/>
      <c r="CS24" s="227"/>
    </row>
    <row r="25" spans="1:97" s="7" customFormat="1" ht="12.75" x14ac:dyDescent="0.2">
      <c r="A25" s="6" t="s">
        <v>438</v>
      </c>
      <c r="CI25" s="222" t="s">
        <v>454</v>
      </c>
      <c r="CJ25" s="223"/>
      <c r="CK25" s="223"/>
      <c r="CL25" s="223"/>
      <c r="CM25" s="223"/>
      <c r="CN25" s="223"/>
      <c r="CO25" s="223"/>
      <c r="CP25" s="223"/>
      <c r="CQ25" s="223"/>
      <c r="CR25" s="223"/>
      <c r="CS25" s="224"/>
    </row>
    <row r="26" spans="1:97" s="7" customFormat="1" ht="34.5" customHeight="1" x14ac:dyDescent="0.25">
      <c r="A26" s="6" t="s">
        <v>439</v>
      </c>
      <c r="P26" s="228" t="s">
        <v>456</v>
      </c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228"/>
      <c r="BC26" s="228"/>
      <c r="BD26" s="228"/>
      <c r="BE26" s="228"/>
      <c r="BF26" s="228"/>
      <c r="BG26" s="228"/>
      <c r="BH26" s="228"/>
      <c r="BI26" s="228"/>
      <c r="BJ26" s="228"/>
      <c r="BK26" s="228"/>
      <c r="BL26" s="228"/>
      <c r="BM26" s="228"/>
      <c r="BN26" s="228"/>
      <c r="BO26" s="228"/>
      <c r="BP26" s="228"/>
      <c r="BQ26" s="228"/>
      <c r="BR26" s="228"/>
      <c r="BS26" s="228"/>
      <c r="BT26" s="228"/>
      <c r="BU26" s="228"/>
      <c r="BV26" s="228"/>
      <c r="BW26" s="228"/>
      <c r="BX26" s="228"/>
      <c r="BY26" s="228"/>
      <c r="CG26" s="8" t="s">
        <v>12</v>
      </c>
      <c r="CI26" s="225"/>
      <c r="CJ26" s="226"/>
      <c r="CK26" s="226"/>
      <c r="CL26" s="226"/>
      <c r="CM26" s="226"/>
      <c r="CN26" s="226"/>
      <c r="CO26" s="226"/>
      <c r="CP26" s="226"/>
      <c r="CQ26" s="226"/>
      <c r="CR26" s="226"/>
      <c r="CS26" s="227"/>
    </row>
    <row r="27" spans="1:97" s="7" customFormat="1" ht="13.5" thickBot="1" x14ac:dyDescent="0.25">
      <c r="A27" s="6" t="s">
        <v>19</v>
      </c>
      <c r="CG27" s="8"/>
      <c r="CI27" s="236"/>
      <c r="CJ27" s="237"/>
      <c r="CK27" s="237"/>
      <c r="CL27" s="237"/>
      <c r="CM27" s="237"/>
      <c r="CN27" s="237"/>
      <c r="CO27" s="237"/>
      <c r="CP27" s="237"/>
      <c r="CQ27" s="237"/>
      <c r="CR27" s="237"/>
      <c r="CS27" s="238"/>
    </row>
    <row r="28" spans="1:97" s="7" customFormat="1" ht="12.75" x14ac:dyDescent="0.2">
      <c r="CG28" s="8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</row>
    <row r="29" spans="1:97" s="7" customFormat="1" ht="12.75" x14ac:dyDescent="0.2">
      <c r="CG29" s="8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</row>
    <row r="30" spans="1:97" s="7" customFormat="1" ht="12.75" x14ac:dyDescent="0.2">
      <c r="A30" s="6"/>
      <c r="CG30" s="8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</row>
    <row r="31" spans="1:97" s="7" customFormat="1" ht="12.75" x14ac:dyDescent="0.2">
      <c r="A31" s="6" t="s">
        <v>49</v>
      </c>
      <c r="CG31" s="8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</row>
    <row r="32" spans="1:97" x14ac:dyDescent="0.25">
      <c r="A32" s="6" t="s">
        <v>62</v>
      </c>
    </row>
    <row r="33" spans="1:88" s="7" customFormat="1" ht="12.75" x14ac:dyDescent="0.2">
      <c r="A33" s="6" t="s">
        <v>61</v>
      </c>
      <c r="O33" s="219" t="s">
        <v>653</v>
      </c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BB33" s="219" t="s">
        <v>651</v>
      </c>
      <c r="BC33" s="219"/>
      <c r="BD33" s="219"/>
      <c r="BE33" s="219"/>
      <c r="BF33" s="219"/>
      <c r="BG33" s="219"/>
      <c r="BH33" s="219"/>
      <c r="BI33" s="219"/>
      <c r="BJ33" s="219"/>
      <c r="BK33" s="219"/>
      <c r="BL33" s="219"/>
      <c r="BM33" s="219"/>
      <c r="BN33" s="219"/>
      <c r="BO33" s="219"/>
      <c r="BP33" s="219"/>
      <c r="BQ33" s="219"/>
      <c r="BR33" s="219"/>
      <c r="BS33" s="219"/>
      <c r="BT33" s="219"/>
      <c r="BU33" s="219"/>
      <c r="BV33" s="219"/>
      <c r="BW33" s="219"/>
      <c r="BX33" s="219"/>
      <c r="BY33" s="219"/>
      <c r="BZ33" s="219"/>
      <c r="CA33" s="219"/>
      <c r="CB33" s="219"/>
      <c r="CC33" s="219"/>
      <c r="CD33" s="219"/>
      <c r="CE33" s="219"/>
      <c r="CF33" s="219"/>
      <c r="CG33" s="219"/>
      <c r="CH33" s="219"/>
      <c r="CI33" s="219"/>
      <c r="CJ33" s="219"/>
    </row>
    <row r="34" spans="1:88" s="11" customFormat="1" ht="10.5" x14ac:dyDescent="0.2">
      <c r="O34" s="235" t="s">
        <v>50</v>
      </c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5"/>
      <c r="AO34" s="235"/>
      <c r="AP34" s="235"/>
      <c r="AQ34" s="235"/>
      <c r="AR34" s="235"/>
      <c r="AS34" s="235"/>
      <c r="AT34" s="235"/>
      <c r="AU34" s="235"/>
      <c r="BB34" s="235" t="s">
        <v>52</v>
      </c>
      <c r="BC34" s="235"/>
      <c r="BD34" s="235"/>
      <c r="BE34" s="235"/>
      <c r="BF34" s="235"/>
      <c r="BG34" s="235"/>
      <c r="BH34" s="235"/>
      <c r="BI34" s="235"/>
      <c r="BJ34" s="235"/>
      <c r="BK34" s="235"/>
      <c r="BL34" s="235"/>
      <c r="BM34" s="235"/>
      <c r="BN34" s="235"/>
      <c r="BO34" s="235"/>
      <c r="BP34" s="235"/>
      <c r="BQ34" s="235"/>
      <c r="BR34" s="235"/>
      <c r="BS34" s="235"/>
      <c r="BT34" s="235"/>
      <c r="BU34" s="235"/>
      <c r="BV34" s="235"/>
      <c r="BW34" s="235"/>
      <c r="BX34" s="235"/>
      <c r="BY34" s="235"/>
      <c r="BZ34" s="235"/>
      <c r="CA34" s="235"/>
      <c r="CB34" s="235"/>
      <c r="CC34" s="235"/>
      <c r="CD34" s="235"/>
      <c r="CE34" s="235"/>
      <c r="CF34" s="235"/>
      <c r="CG34" s="235"/>
      <c r="CH34" s="235"/>
      <c r="CI34" s="235"/>
      <c r="CJ34" s="235"/>
    </row>
    <row r="35" spans="1:88" s="7" customFormat="1" ht="3" customHeight="1" x14ac:dyDescent="0.2"/>
    <row r="36" spans="1:88" s="7" customFormat="1" ht="12.75" x14ac:dyDescent="0.2">
      <c r="A36" s="6" t="s">
        <v>53</v>
      </c>
      <c r="O36" s="219" t="s">
        <v>609</v>
      </c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BB36" s="234" t="s">
        <v>459</v>
      </c>
      <c r="BC36" s="234"/>
      <c r="BD36" s="234"/>
      <c r="BE36" s="234"/>
      <c r="BF36" s="234"/>
      <c r="BG36" s="234"/>
      <c r="BH36" s="234"/>
      <c r="BI36" s="234"/>
      <c r="BJ36" s="234"/>
      <c r="BK36" s="234"/>
      <c r="BL36" s="234"/>
      <c r="BM36" s="234"/>
      <c r="BN36" s="234"/>
      <c r="BO36" s="234"/>
      <c r="BP36" s="234"/>
      <c r="BQ36" s="234"/>
      <c r="BR36" s="234"/>
      <c r="BS36" s="234"/>
      <c r="BT36" s="234"/>
      <c r="BU36" s="234"/>
      <c r="BV36" s="234"/>
      <c r="BW36" s="234"/>
      <c r="BX36" s="234"/>
      <c r="BY36" s="234"/>
      <c r="BZ36" s="234"/>
      <c r="CA36" s="234"/>
      <c r="CB36" s="234"/>
      <c r="CC36" s="234"/>
      <c r="CD36" s="234"/>
      <c r="CE36" s="234"/>
      <c r="CF36" s="234"/>
      <c r="CG36" s="234"/>
      <c r="CH36" s="234"/>
      <c r="CI36" s="234"/>
      <c r="CJ36" s="234"/>
    </row>
    <row r="37" spans="1:88" s="11" customFormat="1" ht="10.5" x14ac:dyDescent="0.2">
      <c r="O37" s="235" t="s">
        <v>50</v>
      </c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35"/>
      <c r="AN37" s="235"/>
      <c r="AO37" s="235"/>
      <c r="AP37" s="235"/>
      <c r="AQ37" s="235"/>
      <c r="AR37" s="235"/>
      <c r="AS37" s="235"/>
      <c r="AT37" s="235"/>
      <c r="AU37" s="235"/>
      <c r="BB37" s="235" t="s">
        <v>142</v>
      </c>
      <c r="BC37" s="235"/>
      <c r="BD37" s="235"/>
      <c r="BE37" s="235"/>
      <c r="BF37" s="235"/>
      <c r="BG37" s="235"/>
      <c r="BH37" s="235"/>
      <c r="BI37" s="235"/>
      <c r="BJ37" s="235"/>
      <c r="BK37" s="235"/>
      <c r="BL37" s="235"/>
      <c r="BM37" s="235"/>
      <c r="BN37" s="235"/>
      <c r="BO37" s="235"/>
      <c r="BP37" s="235"/>
      <c r="BQ37" s="235"/>
      <c r="BR37" s="235"/>
      <c r="BS37" s="235"/>
      <c r="BT37" s="235"/>
      <c r="BU37" s="235"/>
      <c r="BV37" s="235"/>
      <c r="BW37" s="235"/>
      <c r="BX37" s="235"/>
      <c r="BY37" s="235"/>
      <c r="BZ37" s="235"/>
      <c r="CA37" s="235"/>
      <c r="CB37" s="235"/>
      <c r="CC37" s="235"/>
      <c r="CD37" s="235"/>
      <c r="CE37" s="235"/>
      <c r="CF37" s="235"/>
      <c r="CG37" s="235"/>
      <c r="CH37" s="235"/>
      <c r="CI37" s="235"/>
      <c r="CJ37" s="235"/>
    </row>
    <row r="38" spans="1:88" s="7" customFormat="1" ht="3" customHeight="1" x14ac:dyDescent="0.2"/>
    <row r="39" spans="1:88" s="7" customFormat="1" ht="12.75" x14ac:dyDescent="0.2">
      <c r="A39" s="8" t="s">
        <v>55</v>
      </c>
      <c r="B39" s="234" t="s">
        <v>455</v>
      </c>
      <c r="C39" s="234"/>
      <c r="D39" s="234"/>
      <c r="E39" s="6" t="s">
        <v>56</v>
      </c>
      <c r="G39" s="234" t="s">
        <v>452</v>
      </c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20">
        <v>20</v>
      </c>
      <c r="S39" s="220"/>
      <c r="T39" s="220"/>
      <c r="U39" s="221" t="s">
        <v>683</v>
      </c>
      <c r="V39" s="221"/>
      <c r="W39" s="221"/>
      <c r="X39" s="6" t="s">
        <v>14</v>
      </c>
    </row>
    <row r="40" spans="1:88" s="7" customFormat="1" ht="12.75" x14ac:dyDescent="0.2"/>
    <row r="41" spans="1:88" s="7" customFormat="1" ht="12.75" x14ac:dyDescent="0.2"/>
    <row r="42" spans="1:88" s="7" customFormat="1" ht="12.75" x14ac:dyDescent="0.2"/>
    <row r="43" spans="1:88" s="7" customFormat="1" ht="12.75" x14ac:dyDescent="0.2"/>
    <row r="44" spans="1:88" s="7" customFormat="1" ht="12.75" x14ac:dyDescent="0.2"/>
    <row r="45" spans="1:88" s="7" customFormat="1" ht="12.75" x14ac:dyDescent="0.2"/>
    <row r="46" spans="1:88" s="7" customFormat="1" ht="12.75" x14ac:dyDescent="0.2"/>
    <row r="47" spans="1:88" s="7" customFormat="1" ht="12.75" x14ac:dyDescent="0.2"/>
    <row r="48" spans="1:88" s="7" customFormat="1" ht="12.75" x14ac:dyDescent="0.2"/>
    <row r="49" s="7" customFormat="1" ht="12.75" x14ac:dyDescent="0.2"/>
    <row r="50" s="7" customFormat="1" ht="12.75" x14ac:dyDescent="0.2"/>
    <row r="51" s="7" customFormat="1" ht="12.75" x14ac:dyDescent="0.2"/>
    <row r="52" s="7" customFormat="1" ht="12.75" x14ac:dyDescent="0.2"/>
    <row r="53" s="7" customFormat="1" ht="12.75" x14ac:dyDescent="0.2"/>
    <row r="54" s="7" customFormat="1" ht="12.75" x14ac:dyDescent="0.2"/>
    <row r="55" s="7" customFormat="1" ht="12.75" x14ac:dyDescent="0.2"/>
    <row r="56" s="7" customFormat="1" ht="12.75" x14ac:dyDescent="0.2"/>
    <row r="57" s="7" customFormat="1" ht="12.75" x14ac:dyDescent="0.2"/>
    <row r="58" s="7" customFormat="1" ht="12.75" x14ac:dyDescent="0.2"/>
    <row r="59" s="7" customFormat="1" ht="12.75" x14ac:dyDescent="0.2"/>
    <row r="60" s="7" customFormat="1" ht="12.75" x14ac:dyDescent="0.2"/>
    <row r="61" s="7" customFormat="1" ht="12.75" x14ac:dyDescent="0.2"/>
    <row r="62" s="7" customFormat="1" ht="12.75" x14ac:dyDescent="0.2"/>
    <row r="63" s="7" customFormat="1" ht="12.75" x14ac:dyDescent="0.2"/>
    <row r="64" s="7" customFormat="1" ht="12.75" x14ac:dyDescent="0.2"/>
    <row r="65" s="7" customFormat="1" ht="12.75" x14ac:dyDescent="0.2"/>
    <row r="66" s="7" customFormat="1" ht="12.75" x14ac:dyDescent="0.2"/>
    <row r="67" s="7" customFormat="1" ht="12.75" x14ac:dyDescent="0.2"/>
    <row r="68" s="7" customFormat="1" ht="12.75" x14ac:dyDescent="0.2"/>
    <row r="69" s="7" customFormat="1" ht="12.75" x14ac:dyDescent="0.2"/>
  </sheetData>
  <mergeCells count="32">
    <mergeCell ref="BB37:CJ37"/>
    <mergeCell ref="O36:AU36"/>
    <mergeCell ref="O33:AU33"/>
    <mergeCell ref="BB33:CJ33"/>
    <mergeCell ref="BB36:CJ36"/>
    <mergeCell ref="BB34:CJ34"/>
    <mergeCell ref="CI27:CS27"/>
    <mergeCell ref="P21:BX21"/>
    <mergeCell ref="P20:BY20"/>
    <mergeCell ref="CI20:CS20"/>
    <mergeCell ref="CI21:CS24"/>
    <mergeCell ref="CI25:CS26"/>
    <mergeCell ref="B39:D39"/>
    <mergeCell ref="G39:Q39"/>
    <mergeCell ref="R39:T39"/>
    <mergeCell ref="O34:AU34"/>
    <mergeCell ref="U39:W39"/>
    <mergeCell ref="O37:AU37"/>
    <mergeCell ref="CI16:CS17"/>
    <mergeCell ref="P26:BY26"/>
    <mergeCell ref="CI18:CS18"/>
    <mergeCell ref="P24:BY24"/>
    <mergeCell ref="P19:BY19"/>
    <mergeCell ref="CI19:CS19"/>
    <mergeCell ref="A10:CS10"/>
    <mergeCell ref="A11:CS11"/>
    <mergeCell ref="CI14:CS14"/>
    <mergeCell ref="CI15:CS15"/>
    <mergeCell ref="A12:CS12"/>
    <mergeCell ref="AP15:AZ15"/>
    <mergeCell ref="BA15:BC15"/>
    <mergeCell ref="BD15:BF15"/>
  </mergeCells>
  <phoneticPr fontId="0" type="noConversion"/>
  <pageMargins left="0.59055118110236227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I51"/>
  <sheetViews>
    <sheetView showGridLines="0" topLeftCell="A28" zoomScale="90" zoomScaleNormal="90" zoomScaleSheetLayoutView="120" workbookViewId="0">
      <selection activeCell="E20" sqref="E20"/>
    </sheetView>
  </sheetViews>
  <sheetFormatPr defaultRowHeight="15" x14ac:dyDescent="0.25"/>
  <cols>
    <col min="1" max="1" width="1.85546875" style="28" customWidth="1"/>
    <col min="2" max="2" width="30.85546875" style="28" customWidth="1"/>
    <col min="3" max="3" width="57.28515625" style="28" customWidth="1"/>
    <col min="4" max="4" width="12.5703125" style="28" customWidth="1"/>
    <col min="5" max="8" width="23.5703125" style="28" customWidth="1"/>
    <col min="9" max="9" width="11.42578125" style="28" customWidth="1"/>
    <col min="10" max="16384" width="9.140625" style="28"/>
  </cols>
  <sheetData>
    <row r="1" spans="2:9" ht="82.5" customHeight="1" x14ac:dyDescent="0.25">
      <c r="B1" s="27"/>
      <c r="C1" s="27"/>
      <c r="D1" s="251" t="s">
        <v>460</v>
      </c>
      <c r="E1" s="251"/>
      <c r="F1" s="251"/>
      <c r="G1" s="251"/>
      <c r="H1" s="251"/>
    </row>
    <row r="2" spans="2:9" ht="27" customHeight="1" x14ac:dyDescent="0.25">
      <c r="B2" s="252" t="s">
        <v>461</v>
      </c>
      <c r="C2" s="252"/>
      <c r="D2" s="252"/>
      <c r="E2" s="252"/>
      <c r="F2" s="252"/>
      <c r="G2" s="252"/>
      <c r="H2" s="252"/>
    </row>
    <row r="3" spans="2:9" ht="15.75" customHeight="1" thickBot="1" x14ac:dyDescent="0.3">
      <c r="B3" s="29"/>
      <c r="C3" s="29"/>
      <c r="D3" s="30"/>
      <c r="E3" s="31"/>
      <c r="F3" s="29"/>
      <c r="G3" s="32"/>
      <c r="H3" s="33" t="s">
        <v>6</v>
      </c>
    </row>
    <row r="4" spans="2:9" ht="15.75" x14ac:dyDescent="0.25">
      <c r="B4" s="253" t="s">
        <v>685</v>
      </c>
      <c r="C4" s="253"/>
      <c r="D4" s="253"/>
      <c r="E4" s="253"/>
      <c r="F4" s="253"/>
      <c r="G4" s="42" t="s">
        <v>462</v>
      </c>
      <c r="H4" s="43">
        <v>45658</v>
      </c>
      <c r="I4" s="44"/>
    </row>
    <row r="5" spans="2:9" ht="15.75" x14ac:dyDescent="0.25">
      <c r="B5" s="45"/>
      <c r="C5" s="45"/>
      <c r="D5" s="45"/>
      <c r="E5" s="45"/>
      <c r="F5" s="45"/>
      <c r="G5" s="46" t="s">
        <v>9</v>
      </c>
      <c r="H5" s="47" t="s">
        <v>650</v>
      </c>
      <c r="I5" s="44"/>
    </row>
    <row r="6" spans="2:9" ht="31.5" customHeight="1" x14ac:dyDescent="0.25">
      <c r="B6" s="48" t="s">
        <v>463</v>
      </c>
      <c r="C6" s="249" t="str">
        <f>Лист1!P19</f>
        <v>МУНИЦИПАЛЬНОЕ БЮДЖЕТНОЕ ДОШКОЛЬНОЕ ОБРАЗОВАТЕЛЬНОЕ УЧРЕЖДЕНИЕ "ДЕТСКИЙ САД П. ХАСЫН"</v>
      </c>
      <c r="D6" s="249"/>
      <c r="E6" s="249"/>
      <c r="F6" s="249"/>
      <c r="G6" s="49" t="s">
        <v>10</v>
      </c>
      <c r="H6" s="50">
        <v>490701001</v>
      </c>
      <c r="I6" s="51"/>
    </row>
    <row r="7" spans="2:9" ht="45.75" customHeight="1" x14ac:dyDescent="0.25">
      <c r="B7" s="48" t="s">
        <v>464</v>
      </c>
      <c r="C7" s="250" t="str">
        <f>Лист1!P24</f>
        <v>КОМИТЕТ ОБРАЗОВАНИЯ КУЛЬТУРЫ И МОЛОДЕЖНОЙ ПОЛИТИКИ АДМИНИСТРАЦИИ ХАСЫНСКОГО МУНИЦИПАЛЬНОГО ОКРУГА</v>
      </c>
      <c r="D7" s="250"/>
      <c r="E7" s="250"/>
      <c r="F7" s="250"/>
      <c r="G7" s="49" t="s">
        <v>465</v>
      </c>
      <c r="H7" s="50">
        <v>905</v>
      </c>
      <c r="I7" s="51"/>
    </row>
    <row r="8" spans="2:9" ht="30" customHeight="1" x14ac:dyDescent="0.25">
      <c r="B8" s="48" t="s">
        <v>18</v>
      </c>
      <c r="C8" s="250" t="s">
        <v>456</v>
      </c>
      <c r="D8" s="250"/>
      <c r="E8" s="250"/>
      <c r="F8" s="250"/>
      <c r="G8" s="49" t="s">
        <v>466</v>
      </c>
      <c r="H8" s="50">
        <v>44519000</v>
      </c>
      <c r="I8" s="51"/>
    </row>
    <row r="9" spans="2:9" ht="15.75" x14ac:dyDescent="0.25">
      <c r="B9" s="52" t="s">
        <v>467</v>
      </c>
      <c r="C9" s="52"/>
      <c r="D9" s="53"/>
      <c r="E9" s="54"/>
      <c r="F9" s="55"/>
      <c r="G9" s="49"/>
      <c r="H9" s="50"/>
      <c r="I9" s="51"/>
    </row>
    <row r="10" spans="2:9" ht="16.5" thickBot="1" x14ac:dyDescent="0.3">
      <c r="B10" s="56" t="s">
        <v>468</v>
      </c>
      <c r="C10" s="56"/>
      <c r="D10" s="57"/>
      <c r="E10" s="54"/>
      <c r="F10" s="58"/>
      <c r="G10" s="49" t="s">
        <v>469</v>
      </c>
      <c r="H10" s="59">
        <v>383</v>
      </c>
      <c r="I10" s="51"/>
    </row>
    <row r="11" spans="2:9" ht="7.5" customHeight="1" x14ac:dyDescent="0.25">
      <c r="B11" s="34"/>
      <c r="C11" s="34"/>
      <c r="D11" s="34"/>
      <c r="E11" s="34"/>
      <c r="F11" s="34"/>
      <c r="G11" s="34"/>
      <c r="H11" s="34"/>
    </row>
    <row r="12" spans="2:9" x14ac:dyDescent="0.25">
      <c r="B12" s="247" t="s">
        <v>470</v>
      </c>
      <c r="C12" s="247"/>
      <c r="D12" s="247"/>
      <c r="E12" s="247"/>
      <c r="F12" s="247"/>
      <c r="G12" s="247"/>
      <c r="H12" s="247"/>
    </row>
    <row r="13" spans="2:9" ht="7.5" customHeight="1" x14ac:dyDescent="0.25">
      <c r="B13" s="29"/>
      <c r="C13" s="29"/>
      <c r="D13" s="29"/>
      <c r="E13" s="29"/>
      <c r="F13" s="29"/>
      <c r="G13" s="29"/>
      <c r="H13" s="34"/>
    </row>
    <row r="14" spans="2:9" ht="15" customHeight="1" x14ac:dyDescent="0.25">
      <c r="B14" s="246" t="s">
        <v>66</v>
      </c>
      <c r="C14" s="246"/>
      <c r="D14" s="246" t="s">
        <v>471</v>
      </c>
      <c r="E14" s="246" t="s">
        <v>472</v>
      </c>
      <c r="F14" s="246"/>
      <c r="G14" s="246" t="s">
        <v>473</v>
      </c>
      <c r="H14" s="246" t="s">
        <v>474</v>
      </c>
    </row>
    <row r="15" spans="2:9" ht="15" customHeight="1" x14ac:dyDescent="0.25">
      <c r="B15" s="246"/>
      <c r="C15" s="246"/>
      <c r="D15" s="246"/>
      <c r="E15" s="246" t="s">
        <v>687</v>
      </c>
      <c r="F15" s="246" t="s">
        <v>686</v>
      </c>
      <c r="G15" s="246"/>
      <c r="H15" s="246"/>
    </row>
    <row r="16" spans="2:9" ht="27.75" customHeight="1" x14ac:dyDescent="0.25">
      <c r="B16" s="246"/>
      <c r="C16" s="246"/>
      <c r="D16" s="246"/>
      <c r="E16" s="246"/>
      <c r="F16" s="246"/>
      <c r="G16" s="246"/>
      <c r="H16" s="246"/>
    </row>
    <row r="17" spans="2:8" ht="13.5" customHeight="1" x14ac:dyDescent="0.25">
      <c r="B17" s="248">
        <v>1</v>
      </c>
      <c r="C17" s="248"/>
      <c r="D17" s="38" t="s">
        <v>475</v>
      </c>
      <c r="E17" s="38" t="s">
        <v>476</v>
      </c>
      <c r="F17" s="38" t="s">
        <v>477</v>
      </c>
      <c r="G17" s="38" t="s">
        <v>478</v>
      </c>
      <c r="H17" s="38">
        <v>6</v>
      </c>
    </row>
    <row r="18" spans="2:8" ht="15.75" customHeight="1" x14ac:dyDescent="0.25">
      <c r="B18" s="245" t="s">
        <v>479</v>
      </c>
      <c r="C18" s="245"/>
      <c r="D18" s="39" t="s">
        <v>480</v>
      </c>
      <c r="E18" s="129">
        <v>31589885.359999999</v>
      </c>
      <c r="F18" s="129">
        <v>14101940.91</v>
      </c>
      <c r="G18" s="129">
        <f>(1-(F18/E18))*100</f>
        <v>55.359315966824383</v>
      </c>
      <c r="H18" s="129">
        <f>E18/E48*100</f>
        <v>97.922138462504833</v>
      </c>
    </row>
    <row r="19" spans="2:8" ht="27" customHeight="1" x14ac:dyDescent="0.25">
      <c r="B19" s="245" t="s">
        <v>481</v>
      </c>
      <c r="C19" s="245"/>
      <c r="D19" s="39" t="s">
        <v>482</v>
      </c>
      <c r="E19" s="129"/>
      <c r="F19" s="129"/>
      <c r="G19" s="129"/>
      <c r="H19" s="134"/>
    </row>
    <row r="20" spans="2:8" x14ac:dyDescent="0.25">
      <c r="B20" s="245" t="s">
        <v>483</v>
      </c>
      <c r="C20" s="245"/>
      <c r="D20" s="39" t="s">
        <v>484</v>
      </c>
      <c r="E20" s="129">
        <v>433628.5</v>
      </c>
      <c r="F20" s="129">
        <v>464256.18</v>
      </c>
      <c r="G20" s="129">
        <f>(1-(F20/E20))*100</f>
        <v>-7.0631150858396108</v>
      </c>
      <c r="H20" s="134">
        <f>E20/E48*100</f>
        <v>1.3441590412371247</v>
      </c>
    </row>
    <row r="21" spans="2:8" x14ac:dyDescent="0.25">
      <c r="B21" s="245" t="s">
        <v>485</v>
      </c>
      <c r="C21" s="245"/>
      <c r="D21" s="39" t="s">
        <v>486</v>
      </c>
      <c r="E21" s="130"/>
      <c r="F21" s="130"/>
      <c r="G21" s="130"/>
      <c r="H21" s="74"/>
    </row>
    <row r="22" spans="2:8" x14ac:dyDescent="0.25">
      <c r="B22" s="245" t="s">
        <v>487</v>
      </c>
      <c r="C22" s="245"/>
      <c r="D22" s="39" t="s">
        <v>488</v>
      </c>
      <c r="E22" s="130"/>
      <c r="F22" s="130"/>
      <c r="G22" s="130"/>
      <c r="H22" s="74"/>
    </row>
    <row r="23" spans="2:8" ht="26.25" customHeight="1" x14ac:dyDescent="0.25">
      <c r="B23" s="244" t="s">
        <v>489</v>
      </c>
      <c r="C23" s="244"/>
      <c r="D23" s="40" t="s">
        <v>490</v>
      </c>
      <c r="E23" s="130"/>
      <c r="F23" s="130"/>
      <c r="G23" s="130"/>
      <c r="H23" s="74"/>
    </row>
    <row r="24" spans="2:8" x14ac:dyDescent="0.25">
      <c r="B24" s="244" t="s">
        <v>491</v>
      </c>
      <c r="C24" s="244"/>
      <c r="D24" s="40" t="s">
        <v>492</v>
      </c>
      <c r="E24" s="130"/>
      <c r="F24" s="130"/>
      <c r="G24" s="130"/>
      <c r="H24" s="74"/>
    </row>
    <row r="25" spans="2:8" ht="27.75" customHeight="1" x14ac:dyDescent="0.25">
      <c r="B25" s="245" t="s">
        <v>493</v>
      </c>
      <c r="C25" s="245"/>
      <c r="D25" s="39" t="s">
        <v>494</v>
      </c>
      <c r="E25" s="130"/>
      <c r="F25" s="130"/>
      <c r="G25" s="130"/>
      <c r="H25" s="74"/>
    </row>
    <row r="26" spans="2:8" ht="52.5" customHeight="1" x14ac:dyDescent="0.25">
      <c r="B26" s="244" t="s">
        <v>495</v>
      </c>
      <c r="C26" s="244"/>
      <c r="D26" s="39" t="s">
        <v>496</v>
      </c>
      <c r="E26" s="130"/>
      <c r="F26" s="130"/>
      <c r="G26" s="130"/>
      <c r="H26" s="74"/>
    </row>
    <row r="27" spans="2:8" ht="28.5" customHeight="1" x14ac:dyDescent="0.25">
      <c r="B27" s="245" t="s">
        <v>497</v>
      </c>
      <c r="C27" s="245"/>
      <c r="D27" s="39" t="s">
        <v>498</v>
      </c>
      <c r="E27" s="129">
        <v>0</v>
      </c>
      <c r="F27" s="129">
        <v>0</v>
      </c>
      <c r="G27" s="129">
        <v>0</v>
      </c>
      <c r="H27" s="134">
        <f>E27/E48*100</f>
        <v>0</v>
      </c>
    </row>
    <row r="28" spans="2:8" ht="26.25" customHeight="1" x14ac:dyDescent="0.25">
      <c r="B28" s="245" t="s">
        <v>499</v>
      </c>
      <c r="C28" s="245"/>
      <c r="D28" s="39" t="s">
        <v>500</v>
      </c>
      <c r="E28" s="129">
        <f>E29</f>
        <v>236693.95</v>
      </c>
      <c r="F28" s="129">
        <f>F29</f>
        <v>276837</v>
      </c>
      <c r="G28" s="129">
        <v>0</v>
      </c>
      <c r="H28" s="134">
        <f>E28/E48*100</f>
        <v>0.73370249625803641</v>
      </c>
    </row>
    <row r="29" spans="2:8" ht="27" customHeight="1" x14ac:dyDescent="0.25">
      <c r="B29" s="244" t="s">
        <v>501</v>
      </c>
      <c r="C29" s="244"/>
      <c r="D29" s="40" t="s">
        <v>502</v>
      </c>
      <c r="E29" s="129">
        <v>236693.95</v>
      </c>
      <c r="F29" s="129">
        <v>276837</v>
      </c>
      <c r="G29" s="130">
        <v>0</v>
      </c>
      <c r="H29" s="74">
        <f>H28</f>
        <v>0.73370249625803641</v>
      </c>
    </row>
    <row r="30" spans="2:8" ht="39.75" customHeight="1" x14ac:dyDescent="0.25">
      <c r="B30" s="244" t="s">
        <v>503</v>
      </c>
      <c r="C30" s="244"/>
      <c r="D30" s="40" t="s">
        <v>504</v>
      </c>
      <c r="E30" s="130"/>
      <c r="F30" s="130"/>
      <c r="G30" s="130"/>
      <c r="H30" s="74"/>
    </row>
    <row r="31" spans="2:8" ht="27" customHeight="1" x14ac:dyDescent="0.25">
      <c r="B31" s="244" t="s">
        <v>505</v>
      </c>
      <c r="C31" s="244"/>
      <c r="D31" s="40" t="s">
        <v>506</v>
      </c>
      <c r="E31" s="130"/>
      <c r="F31" s="130"/>
      <c r="G31" s="130"/>
      <c r="H31" s="74"/>
    </row>
    <row r="32" spans="2:8" ht="15" customHeight="1" x14ac:dyDescent="0.25">
      <c r="B32" s="244" t="s">
        <v>507</v>
      </c>
      <c r="C32" s="244"/>
      <c r="D32" s="40" t="s">
        <v>508</v>
      </c>
      <c r="E32" s="130"/>
      <c r="F32" s="130"/>
      <c r="G32" s="130"/>
      <c r="H32" s="74"/>
    </row>
    <row r="33" spans="2:8" ht="26.25" customHeight="1" x14ac:dyDescent="0.25">
      <c r="B33" s="244" t="s">
        <v>509</v>
      </c>
      <c r="C33" s="244"/>
      <c r="D33" s="40" t="s">
        <v>510</v>
      </c>
      <c r="E33" s="130"/>
      <c r="F33" s="130"/>
      <c r="G33" s="130"/>
      <c r="H33" s="74"/>
    </row>
    <row r="34" spans="2:8" ht="25.5" customHeight="1" x14ac:dyDescent="0.25">
      <c r="B34" s="244" t="s">
        <v>511</v>
      </c>
      <c r="C34" s="244"/>
      <c r="D34" s="40" t="s">
        <v>512</v>
      </c>
      <c r="E34" s="130"/>
      <c r="F34" s="130"/>
      <c r="G34" s="130"/>
      <c r="H34" s="74"/>
    </row>
    <row r="35" spans="2:8" ht="27" customHeight="1" x14ac:dyDescent="0.25">
      <c r="B35" s="244" t="s">
        <v>513</v>
      </c>
      <c r="C35" s="244"/>
      <c r="D35" s="40" t="s">
        <v>514</v>
      </c>
      <c r="E35" s="130"/>
      <c r="F35" s="130"/>
      <c r="G35" s="130"/>
      <c r="H35" s="74"/>
    </row>
    <row r="36" spans="2:8" x14ac:dyDescent="0.25">
      <c r="B36" s="245" t="s">
        <v>515</v>
      </c>
      <c r="C36" s="245"/>
      <c r="D36" s="39" t="s">
        <v>516</v>
      </c>
      <c r="E36" s="131"/>
      <c r="F36" s="131"/>
      <c r="G36" s="130"/>
      <c r="H36" s="74"/>
    </row>
    <row r="37" spans="2:8" ht="36.75" customHeight="1" x14ac:dyDescent="0.25">
      <c r="B37" s="244" t="s">
        <v>517</v>
      </c>
      <c r="C37" s="244"/>
      <c r="D37" s="40" t="s">
        <v>518</v>
      </c>
      <c r="E37" s="131"/>
      <c r="F37" s="131"/>
      <c r="G37" s="130"/>
      <c r="H37" s="74"/>
    </row>
    <row r="38" spans="2:8" ht="27.75" customHeight="1" x14ac:dyDescent="0.25">
      <c r="B38" s="244" t="s">
        <v>519</v>
      </c>
      <c r="C38" s="244"/>
      <c r="D38" s="40" t="s">
        <v>520</v>
      </c>
      <c r="E38" s="131"/>
      <c r="F38" s="131"/>
      <c r="G38" s="130"/>
      <c r="H38" s="74"/>
    </row>
    <row r="39" spans="2:8" x14ac:dyDescent="0.25">
      <c r="B39" s="244" t="s">
        <v>521</v>
      </c>
      <c r="C39" s="244"/>
      <c r="D39" s="40" t="s">
        <v>522</v>
      </c>
      <c r="E39" s="131"/>
      <c r="F39" s="131"/>
      <c r="G39" s="130"/>
      <c r="H39" s="74"/>
    </row>
    <row r="40" spans="2:8" x14ac:dyDescent="0.25">
      <c r="B40" s="244" t="s">
        <v>523</v>
      </c>
      <c r="C40" s="244"/>
      <c r="D40" s="40" t="s">
        <v>524</v>
      </c>
      <c r="E40" s="131"/>
      <c r="F40" s="131"/>
      <c r="G40" s="130"/>
      <c r="H40" s="74"/>
    </row>
    <row r="41" spans="2:8" x14ac:dyDescent="0.25">
      <c r="B41" s="244" t="s">
        <v>525</v>
      </c>
      <c r="C41" s="244"/>
      <c r="D41" s="40" t="s">
        <v>526</v>
      </c>
      <c r="E41" s="131"/>
      <c r="F41" s="131"/>
      <c r="G41" s="130"/>
      <c r="H41" s="74"/>
    </row>
    <row r="42" spans="2:8" x14ac:dyDescent="0.25">
      <c r="B42" s="244" t="s">
        <v>527</v>
      </c>
      <c r="C42" s="244"/>
      <c r="D42" s="40" t="s">
        <v>528</v>
      </c>
      <c r="E42" s="131"/>
      <c r="F42" s="131"/>
      <c r="G42" s="130"/>
      <c r="H42" s="74"/>
    </row>
    <row r="43" spans="2:8" ht="27" customHeight="1" x14ac:dyDescent="0.25">
      <c r="B43" s="244" t="s">
        <v>529</v>
      </c>
      <c r="C43" s="244"/>
      <c r="D43" s="40" t="s">
        <v>530</v>
      </c>
      <c r="E43" s="131"/>
      <c r="F43" s="131"/>
      <c r="G43" s="130"/>
      <c r="H43" s="74"/>
    </row>
    <row r="44" spans="2:8" x14ac:dyDescent="0.25">
      <c r="B44" s="244" t="s">
        <v>531</v>
      </c>
      <c r="C44" s="244"/>
      <c r="D44" s="40" t="s">
        <v>532</v>
      </c>
      <c r="E44" s="131"/>
      <c r="F44" s="131"/>
      <c r="G44" s="130"/>
      <c r="H44" s="74"/>
    </row>
    <row r="45" spans="2:8" x14ac:dyDescent="0.25">
      <c r="B45" s="245" t="s">
        <v>533</v>
      </c>
      <c r="C45" s="245"/>
      <c r="D45" s="39" t="s">
        <v>44</v>
      </c>
      <c r="E45" s="131"/>
      <c r="F45" s="130"/>
      <c r="G45" s="130"/>
      <c r="H45" s="74"/>
    </row>
    <row r="46" spans="2:8" x14ac:dyDescent="0.25">
      <c r="B46" s="245" t="s">
        <v>534</v>
      </c>
      <c r="C46" s="245"/>
      <c r="D46" s="39" t="s">
        <v>187</v>
      </c>
      <c r="E46" s="131"/>
      <c r="F46" s="131"/>
      <c r="G46" s="130"/>
      <c r="H46" s="74"/>
    </row>
    <row r="47" spans="2:8" x14ac:dyDescent="0.25">
      <c r="B47" s="245" t="s">
        <v>535</v>
      </c>
      <c r="C47" s="245"/>
      <c r="D47" s="39" t="s">
        <v>376</v>
      </c>
      <c r="E47" s="131"/>
      <c r="F47" s="131"/>
      <c r="G47" s="130"/>
      <c r="H47" s="74"/>
    </row>
    <row r="48" spans="2:8" x14ac:dyDescent="0.25">
      <c r="B48" s="243" t="s">
        <v>536</v>
      </c>
      <c r="C48" s="243"/>
      <c r="D48" s="39" t="s">
        <v>46</v>
      </c>
      <c r="E48" s="75">
        <f>SUM(E18:E47)-E28</f>
        <v>32260207.809999999</v>
      </c>
      <c r="F48" s="75">
        <f>SUM(F18:F47)-F28</f>
        <v>14843034.09</v>
      </c>
      <c r="G48" s="130" t="s">
        <v>43</v>
      </c>
      <c r="H48" s="75">
        <f>SUM(H18:H47)-H28</f>
        <v>99.999999999999986</v>
      </c>
    </row>
    <row r="49" spans="2:8" x14ac:dyDescent="0.25">
      <c r="E49" s="132"/>
      <c r="F49" s="132"/>
      <c r="G49" s="132"/>
      <c r="H49" s="132"/>
    </row>
    <row r="50" spans="2:8" x14ac:dyDescent="0.25">
      <c r="B50" s="35"/>
      <c r="C50" s="35"/>
      <c r="E50" s="132"/>
      <c r="F50" s="132"/>
      <c r="G50" s="132"/>
      <c r="H50" s="132"/>
    </row>
    <row r="51" spans="2:8" x14ac:dyDescent="0.25">
      <c r="E51" s="133"/>
      <c r="F51" s="133"/>
      <c r="G51" s="133"/>
      <c r="H51" s="133"/>
    </row>
  </sheetData>
  <mergeCells count="46">
    <mergeCell ref="C6:F6"/>
    <mergeCell ref="C7:F7"/>
    <mergeCell ref="C8:F8"/>
    <mergeCell ref="D1:H1"/>
    <mergeCell ref="B2:H2"/>
    <mergeCell ref="B4:F4"/>
    <mergeCell ref="B31:C31"/>
    <mergeCell ref="B34:C34"/>
    <mergeCell ref="B35:C35"/>
    <mergeCell ref="B21:C21"/>
    <mergeCell ref="G14:G16"/>
    <mergeCell ref="B20:C20"/>
    <mergeCell ref="B14:C16"/>
    <mergeCell ref="D14:D16"/>
    <mergeCell ref="E15:E16"/>
    <mergeCell ref="F15:F16"/>
    <mergeCell ref="B17:C17"/>
    <mergeCell ref="B18:C18"/>
    <mergeCell ref="B19:C19"/>
    <mergeCell ref="B22:C22"/>
    <mergeCell ref="B30:C30"/>
    <mergeCell ref="B23:C23"/>
    <mergeCell ref="B25:C25"/>
    <mergeCell ref="B24:C24"/>
    <mergeCell ref="B12:H12"/>
    <mergeCell ref="H14:H16"/>
    <mergeCell ref="B28:C28"/>
    <mergeCell ref="B27:C27"/>
    <mergeCell ref="B29:C29"/>
    <mergeCell ref="E14:F14"/>
    <mergeCell ref="B26:C26"/>
    <mergeCell ref="B42:C42"/>
    <mergeCell ref="B41:C41"/>
    <mergeCell ref="B32:C32"/>
    <mergeCell ref="B40:C40"/>
    <mergeCell ref="B38:C38"/>
    <mergeCell ref="B37:C37"/>
    <mergeCell ref="B36:C36"/>
    <mergeCell ref="B39:C39"/>
    <mergeCell ref="B33:C33"/>
    <mergeCell ref="B48:C48"/>
    <mergeCell ref="B43:C43"/>
    <mergeCell ref="B45:C45"/>
    <mergeCell ref="B46:C46"/>
    <mergeCell ref="B44:C44"/>
    <mergeCell ref="B47:C47"/>
  </mergeCells>
  <phoneticPr fontId="2" type="noConversion"/>
  <pageMargins left="0.70866141732283472" right="0.39370078740157483" top="0.59055118110236227" bottom="0.39370078740157483" header="0.19685039370078741" footer="0"/>
  <pageSetup paperSize="8" scale="70" fitToHeight="2" orientation="landscape" r:id="rId1"/>
  <headerFooter alignWithMargins="0">
    <oddHeader>&amp;C&amp;"Times New Roman,обычный"&amp;10&amp;P</oddHeader>
  </headerFooter>
  <rowBreaks count="1" manualBreakCount="1">
    <brk id="3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U46"/>
  <sheetViews>
    <sheetView showGridLines="0" zoomScale="90" zoomScaleNormal="90" zoomScaleSheetLayoutView="70" workbookViewId="0">
      <selection activeCell="D21" sqref="D21"/>
    </sheetView>
  </sheetViews>
  <sheetFormatPr defaultRowHeight="15" x14ac:dyDescent="0.25"/>
  <cols>
    <col min="1" max="1" width="1" style="60" customWidth="1"/>
    <col min="2" max="2" width="25.85546875" style="29" customWidth="1"/>
    <col min="3" max="3" width="6" style="70" customWidth="1"/>
    <col min="4" max="4" width="18.140625" style="29" customWidth="1"/>
    <col min="5" max="5" width="9.42578125" style="29" customWidth="1"/>
    <col min="6" max="6" width="14.42578125" style="29" customWidth="1"/>
    <col min="7" max="7" width="10" style="29" customWidth="1"/>
    <col min="8" max="8" width="15.140625" style="60" customWidth="1"/>
    <col min="9" max="9" width="10" style="60" customWidth="1"/>
    <col min="10" max="10" width="11.28515625" style="60" customWidth="1"/>
    <col min="11" max="11" width="10" style="60" customWidth="1"/>
    <col min="12" max="12" width="9.5703125" style="60" customWidth="1"/>
    <col min="13" max="13" width="10" style="60" customWidth="1"/>
    <col min="14" max="14" width="5" style="60" customWidth="1"/>
    <col min="15" max="15" width="10" style="60" customWidth="1"/>
    <col min="16" max="17" width="11.7109375" style="60" customWidth="1"/>
    <col min="18" max="18" width="11.140625" style="60" customWidth="1"/>
    <col min="19" max="19" width="10" style="60" customWidth="1"/>
    <col min="20" max="20" width="10.42578125" style="60" customWidth="1"/>
    <col min="21" max="21" width="10" style="60" customWidth="1"/>
    <col min="22" max="16384" width="9.140625" style="60"/>
  </cols>
  <sheetData>
    <row r="1" spans="1:21" ht="15.75" x14ac:dyDescent="0.25">
      <c r="B1" s="268" t="s">
        <v>537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</row>
    <row r="2" spans="1:21" ht="7.5" customHeight="1" x14ac:dyDescent="0.25">
      <c r="B2" s="61"/>
      <c r="C2" s="69"/>
      <c r="D2" s="62"/>
      <c r="E2" s="63"/>
      <c r="F2" s="63"/>
      <c r="G2" s="63"/>
    </row>
    <row r="3" spans="1:21" ht="15" customHeight="1" x14ac:dyDescent="0.25">
      <c r="A3" s="64"/>
      <c r="B3" s="269" t="s">
        <v>66</v>
      </c>
      <c r="C3" s="270" t="s">
        <v>471</v>
      </c>
      <c r="D3" s="246" t="s">
        <v>538</v>
      </c>
      <c r="E3" s="246" t="s">
        <v>539</v>
      </c>
      <c r="F3" s="265" t="s">
        <v>540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7"/>
    </row>
    <row r="4" spans="1:21" x14ac:dyDescent="0.25">
      <c r="A4" s="64"/>
      <c r="B4" s="269"/>
      <c r="C4" s="270"/>
      <c r="D4" s="246"/>
      <c r="E4" s="246"/>
      <c r="F4" s="262" t="s">
        <v>541</v>
      </c>
      <c r="G4" s="255" t="s">
        <v>542</v>
      </c>
      <c r="H4" s="262" t="s">
        <v>543</v>
      </c>
      <c r="I4" s="255" t="s">
        <v>544</v>
      </c>
      <c r="J4" s="257" t="s">
        <v>545</v>
      </c>
      <c r="K4" s="257"/>
      <c r="L4" s="257"/>
      <c r="M4" s="257"/>
      <c r="N4" s="257" t="s">
        <v>260</v>
      </c>
      <c r="O4" s="255" t="s">
        <v>542</v>
      </c>
      <c r="P4" s="271" t="s">
        <v>546</v>
      </c>
      <c r="Q4" s="255" t="s">
        <v>542</v>
      </c>
      <c r="R4" s="272" t="s">
        <v>116</v>
      </c>
      <c r="S4" s="272"/>
      <c r="T4" s="272"/>
      <c r="U4" s="272"/>
    </row>
    <row r="5" spans="1:21" x14ac:dyDescent="0.25">
      <c r="A5" s="64"/>
      <c r="B5" s="269"/>
      <c r="C5" s="270"/>
      <c r="D5" s="246"/>
      <c r="E5" s="246"/>
      <c r="F5" s="262"/>
      <c r="G5" s="256"/>
      <c r="H5" s="262"/>
      <c r="I5" s="256"/>
      <c r="J5" s="254" t="s">
        <v>106</v>
      </c>
      <c r="K5" s="254"/>
      <c r="L5" s="254"/>
      <c r="M5" s="254"/>
      <c r="N5" s="254"/>
      <c r="O5" s="256"/>
      <c r="P5" s="271"/>
      <c r="Q5" s="256"/>
      <c r="R5" s="254" t="s">
        <v>547</v>
      </c>
      <c r="S5" s="254" t="s">
        <v>544</v>
      </c>
      <c r="T5" s="254" t="s">
        <v>548</v>
      </c>
      <c r="U5" s="254" t="s">
        <v>544</v>
      </c>
    </row>
    <row r="6" spans="1:21" ht="102.75" customHeight="1" x14ac:dyDescent="0.25">
      <c r="A6" s="64"/>
      <c r="B6" s="269"/>
      <c r="C6" s="270"/>
      <c r="D6" s="246"/>
      <c r="E6" s="246"/>
      <c r="F6" s="263"/>
      <c r="G6" s="257"/>
      <c r="H6" s="263"/>
      <c r="I6" s="257"/>
      <c r="J6" s="65" t="s">
        <v>549</v>
      </c>
      <c r="K6" s="65" t="s">
        <v>542</v>
      </c>
      <c r="L6" s="65" t="s">
        <v>550</v>
      </c>
      <c r="M6" s="65" t="s">
        <v>544</v>
      </c>
      <c r="N6" s="254"/>
      <c r="O6" s="257"/>
      <c r="P6" s="271"/>
      <c r="Q6" s="257"/>
      <c r="R6" s="254"/>
      <c r="S6" s="254"/>
      <c r="T6" s="254"/>
      <c r="U6" s="254"/>
    </row>
    <row r="7" spans="1:21" s="66" customFormat="1" ht="11.25" customHeight="1" x14ac:dyDescent="0.2">
      <c r="B7" s="67">
        <v>1</v>
      </c>
      <c r="C7" s="81" t="s">
        <v>475</v>
      </c>
      <c r="D7" s="36" t="s">
        <v>476</v>
      </c>
      <c r="E7" s="37" t="s">
        <v>477</v>
      </c>
      <c r="F7" s="37" t="s">
        <v>478</v>
      </c>
      <c r="G7" s="37" t="s">
        <v>551</v>
      </c>
      <c r="H7" s="37" t="s">
        <v>552</v>
      </c>
      <c r="I7" s="37" t="s">
        <v>553</v>
      </c>
      <c r="J7" s="37" t="s">
        <v>554</v>
      </c>
      <c r="K7" s="37" t="s">
        <v>555</v>
      </c>
      <c r="L7" s="37" t="s">
        <v>556</v>
      </c>
      <c r="M7" s="37" t="s">
        <v>557</v>
      </c>
      <c r="N7" s="37" t="s">
        <v>558</v>
      </c>
      <c r="O7" s="36" t="s">
        <v>559</v>
      </c>
      <c r="P7" s="37" t="s">
        <v>560</v>
      </c>
      <c r="Q7" s="37" t="s">
        <v>561</v>
      </c>
      <c r="R7" s="37" t="s">
        <v>562</v>
      </c>
      <c r="S7" s="37" t="s">
        <v>563</v>
      </c>
      <c r="T7" s="37" t="s">
        <v>564</v>
      </c>
      <c r="U7" s="37" t="s">
        <v>565</v>
      </c>
    </row>
    <row r="8" spans="1:21" ht="39.75" customHeight="1" x14ac:dyDescent="0.25">
      <c r="B8" s="77" t="s">
        <v>566</v>
      </c>
      <c r="C8" s="68" t="s">
        <v>480</v>
      </c>
      <c r="D8" s="135">
        <f>F8+H8</f>
        <v>12995233.48</v>
      </c>
      <c r="E8" s="135">
        <f>D8/D39*100</f>
        <v>40.276988992062144</v>
      </c>
      <c r="F8" s="136">
        <f>8431990+1507200+2561457.42+7784.88+59515.12+60865+22121.66+93822.4+143840</f>
        <v>12888596.48</v>
      </c>
      <c r="G8" s="135">
        <f>F8/D39*100</f>
        <v>39.946481865602536</v>
      </c>
      <c r="H8" s="137">
        <f>106637</f>
        <v>106637</v>
      </c>
      <c r="I8" s="135">
        <f>H8/D39*100</f>
        <v>0.33050712645961106</v>
      </c>
      <c r="J8" s="138"/>
      <c r="K8" s="139"/>
      <c r="L8" s="138"/>
      <c r="M8" s="139"/>
      <c r="N8" s="138"/>
      <c r="O8" s="139"/>
      <c r="P8" s="138"/>
      <c r="Q8" s="140"/>
      <c r="R8" s="138"/>
      <c r="S8" s="139"/>
      <c r="T8" s="73"/>
      <c r="U8" s="76"/>
    </row>
    <row r="9" spans="1:21" ht="30" customHeight="1" x14ac:dyDescent="0.25">
      <c r="B9" s="77" t="s">
        <v>567</v>
      </c>
      <c r="C9" s="68" t="s">
        <v>482</v>
      </c>
      <c r="D9" s="135">
        <f>F9+H9</f>
        <v>4243945</v>
      </c>
      <c r="E9" s="135">
        <f>D9/D39*100</f>
        <v>13.153540204644109</v>
      </c>
      <c r="F9" s="136">
        <f>2792670+530495+877680+2538.71+19361.29+21200</f>
        <v>4243945</v>
      </c>
      <c r="G9" s="135">
        <f>F9/D39*100</f>
        <v>13.153540204644109</v>
      </c>
      <c r="H9" s="137"/>
      <c r="I9" s="141"/>
      <c r="J9" s="138"/>
      <c r="K9" s="141"/>
      <c r="L9" s="138"/>
      <c r="M9" s="141"/>
      <c r="N9" s="138"/>
      <c r="O9" s="141"/>
      <c r="P9" s="138"/>
      <c r="Q9" s="141"/>
      <c r="R9" s="138"/>
      <c r="S9" s="141"/>
      <c r="T9" s="73"/>
      <c r="U9" s="210"/>
    </row>
    <row r="10" spans="1:21" ht="27.75" customHeight="1" x14ac:dyDescent="0.25">
      <c r="B10" s="77" t="s">
        <v>568</v>
      </c>
      <c r="C10" s="68" t="s">
        <v>484</v>
      </c>
      <c r="D10" s="135">
        <f>F10+H10</f>
        <v>11267881.650000002</v>
      </c>
      <c r="E10" s="135">
        <f>D10/D39*100</f>
        <v>34.923292904231005</v>
      </c>
      <c r="F10" s="137">
        <f>SUM(F11:F20)</f>
        <v>10940890.150000002</v>
      </c>
      <c r="G10" s="135">
        <f>F10/D39*100</f>
        <v>33.909826461610542</v>
      </c>
      <c r="H10" s="137">
        <f>SUM(H11:H20)</f>
        <v>326991.5</v>
      </c>
      <c r="I10" s="135">
        <f>H10/D39*100</f>
        <v>1.0134664426204592</v>
      </c>
      <c r="J10" s="138"/>
      <c r="K10" s="141"/>
      <c r="L10" s="138"/>
      <c r="M10" s="141"/>
      <c r="N10" s="138"/>
      <c r="O10" s="141"/>
      <c r="P10" s="137">
        <f>SUM(P11:P20)</f>
        <v>236693.94999999998</v>
      </c>
      <c r="Q10" s="141">
        <f>P10/D39*100</f>
        <v>0.73360125720786262</v>
      </c>
      <c r="R10" s="137">
        <f>SUM(R11:R20)</f>
        <v>236693.94999999998</v>
      </c>
      <c r="S10" s="141">
        <f>R10/D39*100</f>
        <v>0.73360125720786262</v>
      </c>
      <c r="T10" s="73"/>
      <c r="U10" s="210"/>
    </row>
    <row r="11" spans="1:21" ht="26.25" x14ac:dyDescent="0.25">
      <c r="B11" s="78" t="s">
        <v>569</v>
      </c>
      <c r="C11" s="68" t="s">
        <v>570</v>
      </c>
      <c r="D11" s="141">
        <f>F11+H11</f>
        <v>95964.15</v>
      </c>
      <c r="E11" s="141">
        <f>D11/D39*100</f>
        <v>0.29742805461180527</v>
      </c>
      <c r="F11" s="142">
        <f>44280+51684.15</f>
        <v>95964.15</v>
      </c>
      <c r="G11" s="141">
        <f>F11/D39*100</f>
        <v>0.29742805461180527</v>
      </c>
      <c r="H11" s="138"/>
      <c r="I11" s="141"/>
      <c r="J11" s="138"/>
      <c r="K11" s="141"/>
      <c r="L11" s="138"/>
      <c r="M11" s="141"/>
      <c r="N11" s="138"/>
      <c r="O11" s="141"/>
      <c r="P11" s="138"/>
      <c r="Q11" s="141"/>
      <c r="R11" s="138"/>
      <c r="S11" s="141"/>
      <c r="T11" s="73"/>
      <c r="U11" s="210"/>
    </row>
    <row r="12" spans="1:21" x14ac:dyDescent="0.25">
      <c r="B12" s="79" t="s">
        <v>571</v>
      </c>
      <c r="C12" s="68" t="s">
        <v>572</v>
      </c>
      <c r="D12" s="141"/>
      <c r="E12" s="141"/>
      <c r="F12" s="142"/>
      <c r="G12" s="141"/>
      <c r="H12" s="138"/>
      <c r="I12" s="141"/>
      <c r="J12" s="138"/>
      <c r="K12" s="141"/>
      <c r="L12" s="138"/>
      <c r="M12" s="141"/>
      <c r="N12" s="138"/>
      <c r="O12" s="141"/>
      <c r="P12" s="138"/>
      <c r="Q12" s="141"/>
      <c r="R12" s="138"/>
      <c r="S12" s="141"/>
      <c r="T12" s="73"/>
      <c r="U12" s="210"/>
    </row>
    <row r="13" spans="1:21" x14ac:dyDescent="0.25">
      <c r="B13" s="79" t="s">
        <v>331</v>
      </c>
      <c r="C13" s="68" t="s">
        <v>573</v>
      </c>
      <c r="D13" s="141">
        <f>F13+H13</f>
        <v>8829174.4000000004</v>
      </c>
      <c r="E13" s="141">
        <f>D13/D39*100</f>
        <v>27.364845784809777</v>
      </c>
      <c r="F13" s="136">
        <f>8506228.1+13146.65+309799.65</f>
        <v>8829174.4000000004</v>
      </c>
      <c r="G13" s="141">
        <f>F13/D39*100</f>
        <v>27.364845784809777</v>
      </c>
      <c r="H13" s="138"/>
      <c r="I13" s="141"/>
      <c r="J13" s="138"/>
      <c r="K13" s="141"/>
      <c r="L13" s="138"/>
      <c r="M13" s="141"/>
      <c r="N13" s="138"/>
      <c r="O13" s="141"/>
      <c r="P13" s="138"/>
      <c r="Q13" s="141"/>
      <c r="R13" s="138"/>
      <c r="S13" s="141"/>
      <c r="T13" s="73"/>
      <c r="U13" s="210"/>
    </row>
    <row r="14" spans="1:21" ht="27" customHeight="1" x14ac:dyDescent="0.25">
      <c r="B14" s="79" t="s">
        <v>574</v>
      </c>
      <c r="C14" s="68" t="s">
        <v>575</v>
      </c>
      <c r="D14" s="141"/>
      <c r="E14" s="141"/>
      <c r="F14" s="138"/>
      <c r="G14" s="141"/>
      <c r="H14" s="138"/>
      <c r="I14" s="141"/>
      <c r="J14" s="138"/>
      <c r="K14" s="141"/>
      <c r="L14" s="138"/>
      <c r="M14" s="141"/>
      <c r="N14" s="138"/>
      <c r="O14" s="141"/>
      <c r="P14" s="138"/>
      <c r="Q14" s="141"/>
      <c r="R14" s="138"/>
      <c r="S14" s="141"/>
      <c r="T14" s="73"/>
      <c r="U14" s="210"/>
    </row>
    <row r="15" spans="1:21" ht="27.75" customHeight="1" x14ac:dyDescent="0.25">
      <c r="B15" s="79" t="s">
        <v>576</v>
      </c>
      <c r="C15" s="68" t="s">
        <v>577</v>
      </c>
      <c r="D15" s="141">
        <f>F15+H15</f>
        <v>585300.15</v>
      </c>
      <c r="E15" s="141">
        <f>D15/D39*100</f>
        <v>1.8140595730645019</v>
      </c>
      <c r="F15" s="138">
        <f>23684.4+89685.07+11765.68+246275+32500+16390</f>
        <v>420300.15</v>
      </c>
      <c r="G15" s="141">
        <f>F15/D39*100</f>
        <v>1.3026641299646793</v>
      </c>
      <c r="H15" s="137">
        <f>165000</f>
        <v>165000</v>
      </c>
      <c r="I15" s="141"/>
      <c r="J15" s="138"/>
      <c r="K15" s="141"/>
      <c r="L15" s="138"/>
      <c r="M15" s="141"/>
      <c r="N15" s="138"/>
      <c r="O15" s="141"/>
      <c r="P15" s="138"/>
      <c r="Q15" s="141"/>
      <c r="R15" s="138"/>
      <c r="S15" s="141"/>
      <c r="T15" s="73"/>
      <c r="U15" s="210"/>
    </row>
    <row r="16" spans="1:21" x14ac:dyDescent="0.25">
      <c r="B16" s="79" t="s">
        <v>578</v>
      </c>
      <c r="C16" s="68" t="s">
        <v>579</v>
      </c>
      <c r="D16" s="141">
        <f>F16+H16</f>
        <v>1050938.24</v>
      </c>
      <c r="E16" s="141">
        <f>D16/D39*100</f>
        <v>3.257242587365746</v>
      </c>
      <c r="F16" s="143">
        <f>54500+900+28913.05+517.12+109300+365050+104752.07+285654</f>
        <v>949586.24</v>
      </c>
      <c r="G16" s="141">
        <f>F16/D39*100</f>
        <v>2.9431156119169382</v>
      </c>
      <c r="H16" s="143">
        <f>101352</f>
        <v>101352</v>
      </c>
      <c r="I16" s="141">
        <f>H16/D39*100</f>
        <v>0.31412697544880763</v>
      </c>
      <c r="J16" s="138"/>
      <c r="K16" s="141"/>
      <c r="L16" s="138"/>
      <c r="M16" s="141"/>
      <c r="N16" s="138"/>
      <c r="O16" s="141"/>
      <c r="P16" s="138"/>
      <c r="Q16" s="141"/>
      <c r="R16" s="138"/>
      <c r="S16" s="141"/>
      <c r="T16" s="73"/>
      <c r="U16" s="210"/>
    </row>
    <row r="17" spans="2:21" ht="24.75" customHeight="1" x14ac:dyDescent="0.25">
      <c r="B17" s="79" t="s">
        <v>580</v>
      </c>
      <c r="C17" s="68" t="s">
        <v>581</v>
      </c>
      <c r="D17" s="141">
        <f>F17+H17</f>
        <v>187506</v>
      </c>
      <c r="E17" s="141">
        <f>D17/D39*100</f>
        <v>0.58114978153863872</v>
      </c>
      <c r="F17" s="142">
        <f>6000+181506</f>
        <v>187506</v>
      </c>
      <c r="G17" s="141">
        <f>F17/D39*100</f>
        <v>0.58114978153863872</v>
      </c>
      <c r="H17" s="138"/>
      <c r="I17" s="141"/>
      <c r="J17" s="138"/>
      <c r="K17" s="141"/>
      <c r="L17" s="138"/>
      <c r="M17" s="141"/>
      <c r="N17" s="138"/>
      <c r="O17" s="141"/>
      <c r="P17" s="138"/>
      <c r="Q17" s="141"/>
      <c r="R17" s="138"/>
      <c r="S17" s="141"/>
      <c r="T17" s="73"/>
      <c r="U17" s="210"/>
    </row>
    <row r="18" spans="2:21" x14ac:dyDescent="0.25">
      <c r="B18" s="79" t="s">
        <v>582</v>
      </c>
      <c r="C18" s="68" t="s">
        <v>583</v>
      </c>
      <c r="D18" s="141"/>
      <c r="E18" s="141"/>
      <c r="F18" s="138"/>
      <c r="G18" s="141"/>
      <c r="H18" s="138"/>
      <c r="I18" s="141"/>
      <c r="J18" s="138"/>
      <c r="K18" s="141"/>
      <c r="L18" s="138"/>
      <c r="M18" s="141"/>
      <c r="N18" s="138"/>
      <c r="O18" s="141"/>
      <c r="P18" s="138"/>
      <c r="Q18" s="141"/>
      <c r="R18" s="138"/>
      <c r="S18" s="141"/>
      <c r="T18" s="73"/>
      <c r="U18" s="210"/>
    </row>
    <row r="19" spans="2:21" x14ac:dyDescent="0.25">
      <c r="B19" s="79" t="s">
        <v>584</v>
      </c>
      <c r="C19" s="68" t="s">
        <v>585</v>
      </c>
      <c r="D19" s="141"/>
      <c r="E19" s="141"/>
      <c r="F19" s="138"/>
      <c r="G19" s="141"/>
      <c r="H19" s="138"/>
      <c r="I19" s="141"/>
      <c r="J19" s="138"/>
      <c r="K19" s="141"/>
      <c r="L19" s="138"/>
      <c r="M19" s="141"/>
      <c r="N19" s="138"/>
      <c r="O19" s="141"/>
      <c r="P19" s="138"/>
      <c r="Q19" s="141"/>
      <c r="R19" s="138"/>
      <c r="S19" s="141"/>
      <c r="T19" s="73"/>
      <c r="U19" s="210"/>
    </row>
    <row r="20" spans="2:21" x14ac:dyDescent="0.25">
      <c r="B20" s="79" t="s">
        <v>586</v>
      </c>
      <c r="C20" s="68" t="s">
        <v>587</v>
      </c>
      <c r="D20" s="141">
        <f>F20+H20+P20</f>
        <v>755692.65999999992</v>
      </c>
      <c r="E20" s="141">
        <f>D20/D39*100</f>
        <v>2.3421683800483866</v>
      </c>
      <c r="F20" s="143">
        <f>346452.6+70802.61+13280+27824</f>
        <v>458359.20999999996</v>
      </c>
      <c r="G20" s="141">
        <f>F20/D39*100</f>
        <v>1.4206230987686954</v>
      </c>
      <c r="H20" s="138">
        <f>60639.5</f>
        <v>60639.5</v>
      </c>
      <c r="I20" s="141">
        <f>H20/D39*100</f>
        <v>0.18794402407182856</v>
      </c>
      <c r="J20" s="138"/>
      <c r="K20" s="141"/>
      <c r="L20" s="138"/>
      <c r="M20" s="141"/>
      <c r="N20" s="138"/>
      <c r="O20" s="141"/>
      <c r="P20" s="138">
        <f>R20</f>
        <v>236693.94999999998</v>
      </c>
      <c r="Q20" s="141">
        <f>P20/D39*100</f>
        <v>0.73360125720786262</v>
      </c>
      <c r="R20" s="138">
        <f>2031.83+234662.12</f>
        <v>236693.94999999998</v>
      </c>
      <c r="S20" s="141">
        <f>R20/D39*100</f>
        <v>0.73360125720786262</v>
      </c>
      <c r="T20" s="73"/>
      <c r="U20" s="210"/>
    </row>
    <row r="21" spans="2:21" ht="26.25" customHeight="1" x14ac:dyDescent="0.25">
      <c r="B21" s="77" t="s">
        <v>588</v>
      </c>
      <c r="C21" s="68" t="s">
        <v>486</v>
      </c>
      <c r="D21" s="141"/>
      <c r="E21" s="141"/>
      <c r="F21" s="138"/>
      <c r="G21" s="141"/>
      <c r="H21" s="138"/>
      <c r="I21" s="141"/>
      <c r="J21" s="138"/>
      <c r="K21" s="141"/>
      <c r="L21" s="138"/>
      <c r="M21" s="141"/>
      <c r="N21" s="138"/>
      <c r="O21" s="141"/>
      <c r="P21" s="138"/>
      <c r="Q21" s="141"/>
      <c r="R21" s="138"/>
      <c r="S21" s="141"/>
      <c r="T21" s="73"/>
      <c r="U21" s="210"/>
    </row>
    <row r="22" spans="2:21" ht="29.25" customHeight="1" x14ac:dyDescent="0.25">
      <c r="B22" s="77" t="s">
        <v>589</v>
      </c>
      <c r="C22" s="68" t="s">
        <v>488</v>
      </c>
      <c r="D22" s="141"/>
      <c r="E22" s="141"/>
      <c r="F22" s="138"/>
      <c r="G22" s="141"/>
      <c r="H22" s="138"/>
      <c r="I22" s="141"/>
      <c r="J22" s="138"/>
      <c r="K22" s="141"/>
      <c r="L22" s="138"/>
      <c r="M22" s="141"/>
      <c r="N22" s="138"/>
      <c r="O22" s="141"/>
      <c r="P22" s="138"/>
      <c r="Q22" s="141"/>
      <c r="R22" s="138"/>
      <c r="S22" s="141"/>
      <c r="T22" s="73"/>
      <c r="U22" s="210"/>
    </row>
    <row r="23" spans="2:21" ht="15" customHeight="1" x14ac:dyDescent="0.25">
      <c r="B23" s="77" t="s">
        <v>590</v>
      </c>
      <c r="C23" s="68" t="s">
        <v>494</v>
      </c>
      <c r="D23" s="135">
        <f>F23+H23</f>
        <v>160667.6</v>
      </c>
      <c r="E23" s="135">
        <f>D23/D39*100</f>
        <v>0.49796774844718245</v>
      </c>
      <c r="F23" s="144">
        <f>160667.6</f>
        <v>160667.6</v>
      </c>
      <c r="G23" s="141">
        <f>F23/D39*100</f>
        <v>0.49796774844718245</v>
      </c>
      <c r="H23" s="137"/>
      <c r="I23" s="135"/>
      <c r="J23" s="138"/>
      <c r="K23" s="141"/>
      <c r="L23" s="138"/>
      <c r="M23" s="141"/>
      <c r="N23" s="138"/>
      <c r="O23" s="141"/>
      <c r="P23" s="138"/>
      <c r="Q23" s="141"/>
      <c r="R23" s="138"/>
      <c r="S23" s="141"/>
      <c r="T23" s="73"/>
      <c r="U23" s="210"/>
    </row>
    <row r="24" spans="2:21" ht="68.25" customHeight="1" x14ac:dyDescent="0.25">
      <c r="B24" s="77" t="s">
        <v>591</v>
      </c>
      <c r="C24" s="68" t="s">
        <v>498</v>
      </c>
      <c r="D24" s="135">
        <f>F24+H24</f>
        <v>3360238.13</v>
      </c>
      <c r="E24" s="135">
        <f>D24/D39*100</f>
        <v>10.414608893407699</v>
      </c>
      <c r="F24" s="137">
        <f>SUM(F25:F32)</f>
        <v>3360238.13</v>
      </c>
      <c r="G24" s="135">
        <f>F24/D39*100</f>
        <v>10.414608893407699</v>
      </c>
      <c r="H24" s="138"/>
      <c r="I24" s="141"/>
      <c r="J24" s="138"/>
      <c r="K24" s="141"/>
      <c r="L24" s="138"/>
      <c r="M24" s="141"/>
      <c r="N24" s="138"/>
      <c r="O24" s="141"/>
      <c r="P24" s="137">
        <f>R24</f>
        <v>0</v>
      </c>
      <c r="Q24" s="141">
        <f>P24/D39*100</f>
        <v>0</v>
      </c>
      <c r="R24" s="137">
        <f>SUM(R25:R32)</f>
        <v>0</v>
      </c>
      <c r="S24" s="135">
        <f>R24/D39*100</f>
        <v>0</v>
      </c>
      <c r="T24" s="73"/>
      <c r="U24" s="210"/>
    </row>
    <row r="25" spans="2:21" ht="30" customHeight="1" x14ac:dyDescent="0.25">
      <c r="B25" s="79" t="s">
        <v>592</v>
      </c>
      <c r="C25" s="68"/>
      <c r="D25" s="141"/>
      <c r="E25" s="141"/>
      <c r="F25" s="138"/>
      <c r="G25" s="141"/>
      <c r="H25" s="138"/>
      <c r="I25" s="141"/>
      <c r="J25" s="138"/>
      <c r="K25" s="141"/>
      <c r="L25" s="138"/>
      <c r="M25" s="141"/>
      <c r="N25" s="138"/>
      <c r="O25" s="141"/>
      <c r="P25" s="138"/>
      <c r="Q25" s="141"/>
      <c r="R25" s="138"/>
      <c r="S25" s="141"/>
      <c r="T25" s="73"/>
      <c r="U25" s="210"/>
    </row>
    <row r="26" spans="2:21" ht="26.25" x14ac:dyDescent="0.25">
      <c r="B26" s="79" t="s">
        <v>593</v>
      </c>
      <c r="C26" s="68"/>
      <c r="D26" s="141"/>
      <c r="E26" s="141"/>
      <c r="F26" s="138"/>
      <c r="G26" s="141"/>
      <c r="H26" s="138"/>
      <c r="I26" s="141"/>
      <c r="J26" s="138"/>
      <c r="K26" s="141"/>
      <c r="L26" s="138"/>
      <c r="M26" s="141"/>
      <c r="N26" s="138"/>
      <c r="O26" s="141"/>
      <c r="P26" s="138"/>
      <c r="Q26" s="141"/>
      <c r="R26" s="138"/>
      <c r="S26" s="141"/>
      <c r="T26" s="73"/>
      <c r="U26" s="210"/>
    </row>
    <row r="27" spans="2:21" ht="26.25" x14ac:dyDescent="0.25">
      <c r="B27" s="79" t="s">
        <v>594</v>
      </c>
      <c r="C27" s="68"/>
      <c r="D27" s="141">
        <f>F27+H27</f>
        <v>0</v>
      </c>
      <c r="E27" s="141"/>
      <c r="F27" s="138"/>
      <c r="G27" s="141"/>
      <c r="H27" s="138"/>
      <c r="I27" s="141"/>
      <c r="J27" s="138"/>
      <c r="K27" s="141"/>
      <c r="L27" s="138"/>
      <c r="M27" s="141"/>
      <c r="N27" s="138"/>
      <c r="O27" s="141"/>
      <c r="P27" s="138"/>
      <c r="Q27" s="141"/>
      <c r="R27" s="138"/>
      <c r="S27" s="141"/>
      <c r="T27" s="73"/>
      <c r="U27" s="210"/>
    </row>
    <row r="28" spans="2:21" x14ac:dyDescent="0.25">
      <c r="B28" s="79" t="s">
        <v>595</v>
      </c>
      <c r="C28" s="68"/>
      <c r="D28" s="141">
        <f>F28+H28+P28</f>
        <v>14306.04</v>
      </c>
      <c r="E28" s="141">
        <f>D28/D39*100</f>
        <v>4.4339658574568432E-2</v>
      </c>
      <c r="F28" s="138">
        <f>14306.04</f>
        <v>14306.04</v>
      </c>
      <c r="G28" s="141">
        <f>F28/D39*100</f>
        <v>4.4339658574568432E-2</v>
      </c>
      <c r="H28" s="138"/>
      <c r="I28" s="141"/>
      <c r="J28" s="138"/>
      <c r="K28" s="141"/>
      <c r="L28" s="138"/>
      <c r="M28" s="141"/>
      <c r="N28" s="138"/>
      <c r="O28" s="141"/>
      <c r="P28" s="138"/>
      <c r="Q28" s="141"/>
      <c r="R28" s="138"/>
      <c r="S28" s="141"/>
      <c r="T28" s="73"/>
      <c r="U28" s="210"/>
    </row>
    <row r="29" spans="2:21" x14ac:dyDescent="0.25">
      <c r="B29" s="79" t="s">
        <v>596</v>
      </c>
      <c r="C29" s="68"/>
      <c r="D29" s="141">
        <f>F29+H29</f>
        <v>0</v>
      </c>
      <c r="E29" s="141"/>
      <c r="F29" s="138"/>
      <c r="G29" s="141"/>
      <c r="H29" s="138"/>
      <c r="I29" s="141"/>
      <c r="J29" s="138"/>
      <c r="K29" s="141"/>
      <c r="L29" s="138"/>
      <c r="M29" s="141"/>
      <c r="N29" s="138"/>
      <c r="O29" s="141"/>
      <c r="P29" s="138"/>
      <c r="Q29" s="141"/>
      <c r="R29" s="138"/>
      <c r="S29" s="141"/>
      <c r="T29" s="73"/>
      <c r="U29" s="210"/>
    </row>
    <row r="30" spans="2:21" x14ac:dyDescent="0.25">
      <c r="B30" s="79" t="s">
        <v>597</v>
      </c>
      <c r="C30" s="68"/>
      <c r="D30" s="141"/>
      <c r="E30" s="141"/>
      <c r="F30" s="138"/>
      <c r="G30" s="141"/>
      <c r="H30" s="138"/>
      <c r="I30" s="141"/>
      <c r="J30" s="138"/>
      <c r="K30" s="141"/>
      <c r="L30" s="138"/>
      <c r="M30" s="141"/>
      <c r="N30" s="138"/>
      <c r="O30" s="141"/>
      <c r="P30" s="138"/>
      <c r="Q30" s="141"/>
      <c r="R30" s="138"/>
      <c r="S30" s="141"/>
      <c r="T30" s="73"/>
      <c r="U30" s="210"/>
    </row>
    <row r="31" spans="2:21" ht="26.25" x14ac:dyDescent="0.25">
      <c r="B31" s="79" t="s">
        <v>598</v>
      </c>
      <c r="C31" s="68" t="s">
        <v>599</v>
      </c>
      <c r="D31" s="141">
        <f>F31+H31</f>
        <v>102947</v>
      </c>
      <c r="E31" s="141"/>
      <c r="F31" s="138">
        <f>62991+39956</f>
        <v>102947</v>
      </c>
      <c r="G31" s="141"/>
      <c r="H31" s="138"/>
      <c r="I31" s="141"/>
      <c r="J31" s="138"/>
      <c r="K31" s="141"/>
      <c r="L31" s="138"/>
      <c r="M31" s="141"/>
      <c r="N31" s="138"/>
      <c r="O31" s="141"/>
      <c r="P31" s="138"/>
      <c r="Q31" s="141"/>
      <c r="R31" s="138"/>
      <c r="S31" s="141"/>
      <c r="T31" s="73"/>
      <c r="U31" s="210"/>
    </row>
    <row r="32" spans="2:21" ht="28.5" customHeight="1" x14ac:dyDescent="0.25">
      <c r="B32" s="79" t="s">
        <v>600</v>
      </c>
      <c r="C32" s="68" t="s">
        <v>601</v>
      </c>
      <c r="D32" s="141">
        <f>F32+H32+P32</f>
        <v>3242985.09</v>
      </c>
      <c r="E32" s="141">
        <f>D32/D39*100</f>
        <v>10.051198770101024</v>
      </c>
      <c r="F32" s="144">
        <f>2092857.58+1145675.51+4452</f>
        <v>3242985.09</v>
      </c>
      <c r="G32" s="141"/>
      <c r="H32" s="138"/>
      <c r="I32" s="141"/>
      <c r="J32" s="138"/>
      <c r="K32" s="141"/>
      <c r="L32" s="138"/>
      <c r="M32" s="141"/>
      <c r="N32" s="138"/>
      <c r="O32" s="141"/>
      <c r="P32" s="138">
        <f>R32</f>
        <v>0</v>
      </c>
      <c r="Q32" s="141">
        <f>P32/D39*100</f>
        <v>0</v>
      </c>
      <c r="R32" s="138"/>
      <c r="S32" s="141">
        <f>R32/D39*100</f>
        <v>0</v>
      </c>
      <c r="T32" s="73"/>
      <c r="U32" s="210"/>
    </row>
    <row r="33" spans="2:21" ht="27" customHeight="1" x14ac:dyDescent="0.25">
      <c r="B33" s="77" t="s">
        <v>602</v>
      </c>
      <c r="C33" s="68" t="s">
        <v>500</v>
      </c>
      <c r="D33" s="141"/>
      <c r="E33" s="141"/>
      <c r="F33" s="138"/>
      <c r="G33" s="141"/>
      <c r="H33" s="138"/>
      <c r="I33" s="141"/>
      <c r="J33" s="138"/>
      <c r="K33" s="141"/>
      <c r="L33" s="138"/>
      <c r="M33" s="141"/>
      <c r="N33" s="138"/>
      <c r="O33" s="141"/>
      <c r="P33" s="138"/>
      <c r="Q33" s="141"/>
      <c r="R33" s="138"/>
      <c r="S33" s="141"/>
      <c r="T33" s="73"/>
      <c r="U33" s="210"/>
    </row>
    <row r="34" spans="2:21" ht="48" customHeight="1" x14ac:dyDescent="0.25">
      <c r="B34" s="79" t="s">
        <v>603</v>
      </c>
      <c r="C34" s="68"/>
      <c r="D34" s="141"/>
      <c r="E34" s="141"/>
      <c r="F34" s="138"/>
      <c r="G34" s="141"/>
      <c r="H34" s="138"/>
      <c r="I34" s="141"/>
      <c r="J34" s="138"/>
      <c r="K34" s="141"/>
      <c r="L34" s="138"/>
      <c r="M34" s="141"/>
      <c r="N34" s="138"/>
      <c r="O34" s="141"/>
      <c r="P34" s="138"/>
      <c r="Q34" s="141"/>
      <c r="R34" s="138"/>
      <c r="S34" s="141"/>
      <c r="T34" s="73"/>
      <c r="U34" s="210"/>
    </row>
    <row r="35" spans="2:21" ht="38.25" customHeight="1" x14ac:dyDescent="0.25">
      <c r="B35" s="79" t="s">
        <v>604</v>
      </c>
      <c r="C35" s="68"/>
      <c r="D35" s="72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  <c r="S35" s="72"/>
      <c r="T35" s="73"/>
      <c r="U35" s="210"/>
    </row>
    <row r="36" spans="2:21" x14ac:dyDescent="0.25">
      <c r="B36" s="77" t="s">
        <v>605</v>
      </c>
      <c r="C36" s="68" t="s">
        <v>516</v>
      </c>
      <c r="D36" s="72"/>
      <c r="E36" s="72"/>
      <c r="F36" s="73"/>
      <c r="G36" s="72"/>
      <c r="H36" s="73"/>
      <c r="I36" s="72"/>
      <c r="J36" s="73"/>
      <c r="K36" s="72"/>
      <c r="L36" s="73"/>
      <c r="M36" s="72"/>
      <c r="N36" s="73"/>
      <c r="O36" s="72"/>
      <c r="P36" s="73"/>
      <c r="Q36" s="72"/>
      <c r="R36" s="73"/>
      <c r="S36" s="72"/>
      <c r="T36" s="73"/>
      <c r="U36" s="210"/>
    </row>
    <row r="37" spans="2:21" ht="39.75" customHeight="1" x14ac:dyDescent="0.25">
      <c r="B37" s="79" t="s">
        <v>606</v>
      </c>
      <c r="C37" s="68"/>
      <c r="D37" s="72"/>
      <c r="E37" s="72"/>
      <c r="F37" s="74"/>
      <c r="G37" s="72"/>
      <c r="H37" s="73"/>
      <c r="I37" s="72"/>
      <c r="J37" s="73"/>
      <c r="K37" s="72"/>
      <c r="L37" s="73"/>
      <c r="M37" s="72"/>
      <c r="N37" s="73"/>
      <c r="O37" s="72"/>
      <c r="P37" s="73"/>
      <c r="Q37" s="72"/>
      <c r="R37" s="73"/>
      <c r="S37" s="72"/>
      <c r="T37" s="73"/>
      <c r="U37" s="210"/>
    </row>
    <row r="38" spans="2:21" ht="27" customHeight="1" x14ac:dyDescent="0.25">
      <c r="B38" s="78" t="s">
        <v>607</v>
      </c>
      <c r="C38" s="68"/>
      <c r="D38" s="72"/>
      <c r="E38" s="72"/>
      <c r="F38" s="74"/>
      <c r="G38" s="72"/>
      <c r="H38" s="73"/>
      <c r="I38" s="72"/>
      <c r="J38" s="73"/>
      <c r="K38" s="72"/>
      <c r="L38" s="73"/>
      <c r="M38" s="72"/>
      <c r="N38" s="73"/>
      <c r="O38" s="72"/>
      <c r="P38" s="73"/>
      <c r="Q38" s="72"/>
      <c r="R38" s="73"/>
      <c r="S38" s="72"/>
      <c r="T38" s="73"/>
      <c r="U38" s="210"/>
    </row>
    <row r="39" spans="2:21" s="71" customFormat="1" ht="29.45" customHeight="1" x14ac:dyDescent="0.25">
      <c r="B39" s="80" t="s">
        <v>42</v>
      </c>
      <c r="C39" s="82">
        <v>9000</v>
      </c>
      <c r="D39" s="75">
        <f>F39+H39+R39</f>
        <v>32264659.810000002</v>
      </c>
      <c r="E39" s="134" t="s">
        <v>43</v>
      </c>
      <c r="F39" s="75">
        <f>F24+F10+F9+F8+F23</f>
        <v>31594337.360000003</v>
      </c>
      <c r="G39" s="74" t="s">
        <v>43</v>
      </c>
      <c r="H39" s="75">
        <f>H24+H10+H9+H8+H23</f>
        <v>433628.5</v>
      </c>
      <c r="I39" s="74" t="s">
        <v>43</v>
      </c>
      <c r="J39" s="75"/>
      <c r="K39" s="74" t="s">
        <v>43</v>
      </c>
      <c r="L39" s="75"/>
      <c r="M39" s="74" t="s">
        <v>43</v>
      </c>
      <c r="N39" s="75"/>
      <c r="O39" s="74" t="s">
        <v>43</v>
      </c>
      <c r="P39" s="75">
        <f>P24+P10+P9+P8+P23+P32</f>
        <v>236693.94999999998</v>
      </c>
      <c r="Q39" s="74" t="s">
        <v>43</v>
      </c>
      <c r="R39" s="75">
        <f>R24+R10+R9+R8+R23</f>
        <v>236693.94999999998</v>
      </c>
      <c r="S39" s="74" t="s">
        <v>43</v>
      </c>
      <c r="T39" s="75"/>
      <c r="U39" s="74" t="s">
        <v>43</v>
      </c>
    </row>
    <row r="41" spans="2:21" ht="61.5" customHeight="1" x14ac:dyDescent="0.25">
      <c r="B41" s="261" t="s">
        <v>608</v>
      </c>
      <c r="C41" s="261"/>
      <c r="D41" s="264" t="s">
        <v>653</v>
      </c>
      <c r="E41" s="264"/>
      <c r="F41" s="264"/>
      <c r="G41" s="107"/>
      <c r="H41" s="114"/>
      <c r="I41" s="114"/>
      <c r="J41" s="260" t="s">
        <v>651</v>
      </c>
      <c r="K41" s="260"/>
      <c r="L41" s="260"/>
    </row>
    <row r="42" spans="2:21" ht="15" customHeight="1" x14ac:dyDescent="0.25">
      <c r="B42" s="109"/>
      <c r="C42" s="115"/>
      <c r="D42" s="258" t="s">
        <v>50</v>
      </c>
      <c r="E42" s="258"/>
      <c r="F42" s="258"/>
      <c r="G42" s="116"/>
      <c r="H42" s="110"/>
      <c r="I42" s="110"/>
      <c r="J42" s="258" t="s">
        <v>52</v>
      </c>
      <c r="K42" s="258"/>
      <c r="L42" s="258"/>
    </row>
    <row r="43" spans="2:21" ht="26.25" customHeight="1" x14ac:dyDescent="0.25">
      <c r="B43" s="109" t="s">
        <v>53</v>
      </c>
      <c r="C43" s="117"/>
      <c r="D43" s="259" t="s">
        <v>609</v>
      </c>
      <c r="E43" s="259"/>
      <c r="F43" s="259"/>
      <c r="G43" s="112"/>
      <c r="H43" s="111"/>
      <c r="I43" s="111"/>
      <c r="J43" s="260" t="s">
        <v>459</v>
      </c>
      <c r="K43" s="260"/>
      <c r="L43" s="260"/>
    </row>
    <row r="44" spans="2:21" ht="15" customHeight="1" x14ac:dyDescent="0.25">
      <c r="B44" s="112"/>
      <c r="C44" s="115"/>
      <c r="D44" s="258" t="s">
        <v>50</v>
      </c>
      <c r="E44" s="258"/>
      <c r="F44" s="258"/>
      <c r="G44" s="116"/>
      <c r="H44" s="110"/>
      <c r="I44" s="110"/>
      <c r="J44" s="258" t="s">
        <v>142</v>
      </c>
      <c r="K44" s="258"/>
      <c r="L44" s="258"/>
    </row>
    <row r="45" spans="2:21" ht="15.75" x14ac:dyDescent="0.25">
      <c r="B45" s="109" t="s">
        <v>688</v>
      </c>
      <c r="C45" s="118"/>
      <c r="D45" s="107"/>
      <c r="E45" s="107"/>
      <c r="F45" s="107"/>
      <c r="G45" s="107"/>
      <c r="H45" s="108"/>
      <c r="I45" s="108"/>
      <c r="J45" s="108"/>
      <c r="K45" s="108"/>
      <c r="L45" s="108"/>
    </row>
    <row r="46" spans="2:21" ht="15.75" x14ac:dyDescent="0.25">
      <c r="B46" s="41"/>
      <c r="C46" s="119"/>
      <c r="D46" s="41"/>
      <c r="E46" s="41"/>
      <c r="F46" s="41"/>
      <c r="G46" s="41"/>
      <c r="H46" s="108"/>
      <c r="I46" s="108"/>
      <c r="J46" s="108"/>
      <c r="K46" s="108"/>
      <c r="L46" s="108"/>
    </row>
  </sheetData>
  <mergeCells count="30">
    <mergeCell ref="T5:T6"/>
    <mergeCell ref="F3:U3"/>
    <mergeCell ref="Q4:Q6"/>
    <mergeCell ref="J4:M4"/>
    <mergeCell ref="B1:U1"/>
    <mergeCell ref="B3:B6"/>
    <mergeCell ref="C3:C6"/>
    <mergeCell ref="D3:D6"/>
    <mergeCell ref="E3:E6"/>
    <mergeCell ref="N4:N6"/>
    <mergeCell ref="O4:O6"/>
    <mergeCell ref="P4:P6"/>
    <mergeCell ref="R4:U4"/>
    <mergeCell ref="S5:S6"/>
    <mergeCell ref="U5:U6"/>
    <mergeCell ref="J5:M5"/>
    <mergeCell ref="B41:C41"/>
    <mergeCell ref="F4:F6"/>
    <mergeCell ref="G4:G6"/>
    <mergeCell ref="H4:H6"/>
    <mergeCell ref="D41:F41"/>
    <mergeCell ref="R5:R6"/>
    <mergeCell ref="I4:I6"/>
    <mergeCell ref="J44:L44"/>
    <mergeCell ref="D43:F43"/>
    <mergeCell ref="J43:L43"/>
    <mergeCell ref="J41:L41"/>
    <mergeCell ref="D44:F44"/>
    <mergeCell ref="D42:F42"/>
    <mergeCell ref="J42:L42"/>
  </mergeCells>
  <phoneticPr fontId="2" type="noConversion"/>
  <pageMargins left="0.59055118110236227" right="0.39370078740157483" top="0.59055118110236227" bottom="0.59055118110236227" header="0.31496062992125984" footer="0"/>
  <pageSetup paperSize="9" scale="60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EW48"/>
  <sheetViews>
    <sheetView topLeftCell="A4" workbookViewId="0">
      <selection activeCell="DW5" sqref="DW5:EK5"/>
    </sheetView>
  </sheetViews>
  <sheetFormatPr defaultColWidth="1.42578125" defaultRowHeight="15.75" x14ac:dyDescent="0.25"/>
  <cols>
    <col min="1" max="16384" width="1.42578125" style="1"/>
  </cols>
  <sheetData>
    <row r="1" spans="1:153" x14ac:dyDescent="0.25">
      <c r="A1" s="214" t="s">
        <v>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  <c r="DH1" s="214"/>
      <c r="DI1" s="214"/>
      <c r="DJ1" s="214"/>
      <c r="DK1" s="214"/>
      <c r="DL1" s="214"/>
      <c r="DM1" s="214"/>
      <c r="DN1" s="214"/>
      <c r="DO1" s="214"/>
      <c r="DP1" s="214"/>
      <c r="DQ1" s="214"/>
      <c r="DR1" s="214"/>
      <c r="DS1" s="214"/>
      <c r="DT1" s="214"/>
      <c r="DU1" s="214"/>
      <c r="DV1" s="214"/>
      <c r="DW1" s="214"/>
      <c r="DX1" s="214"/>
      <c r="DY1" s="214"/>
      <c r="DZ1" s="214"/>
      <c r="EA1" s="214"/>
      <c r="EB1" s="214"/>
      <c r="EC1" s="214"/>
      <c r="ED1" s="214"/>
      <c r="EE1" s="214"/>
      <c r="EF1" s="214"/>
      <c r="EG1" s="214"/>
      <c r="EH1" s="214"/>
      <c r="EI1" s="214"/>
      <c r="EJ1" s="214"/>
      <c r="EK1" s="214"/>
    </row>
    <row r="2" spans="1:153" x14ac:dyDescent="0.25">
      <c r="A2" s="214" t="s">
        <v>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  <c r="DF2" s="214"/>
      <c r="DG2" s="214"/>
      <c r="DH2" s="214"/>
      <c r="DI2" s="214"/>
      <c r="DJ2" s="214"/>
      <c r="DK2" s="214"/>
      <c r="DL2" s="214"/>
      <c r="DM2" s="214"/>
      <c r="DN2" s="214"/>
      <c r="DO2" s="214"/>
      <c r="DP2" s="214"/>
      <c r="DQ2" s="214"/>
      <c r="DR2" s="214"/>
      <c r="DS2" s="214"/>
      <c r="DT2" s="214"/>
      <c r="DU2" s="214"/>
      <c r="DV2" s="214"/>
      <c r="DW2" s="214"/>
      <c r="DX2" s="214"/>
      <c r="DY2" s="214"/>
      <c r="DZ2" s="214"/>
      <c r="EA2" s="214"/>
      <c r="EB2" s="214"/>
      <c r="EC2" s="214"/>
      <c r="ED2" s="214"/>
      <c r="EE2" s="214"/>
      <c r="EF2" s="214"/>
      <c r="EG2" s="214"/>
      <c r="EH2" s="214"/>
      <c r="EI2" s="214"/>
      <c r="EJ2" s="214"/>
      <c r="EK2" s="214"/>
    </row>
    <row r="3" spans="1:153" ht="16.5" thickBot="1" x14ac:dyDescent="0.3">
      <c r="BL3" s="18" t="s">
        <v>13</v>
      </c>
      <c r="BM3" s="280" t="s">
        <v>452</v>
      </c>
      <c r="BN3" s="280"/>
      <c r="BO3" s="280"/>
      <c r="BP3" s="280"/>
      <c r="BQ3" s="280"/>
      <c r="BR3" s="280"/>
      <c r="BS3" s="280"/>
      <c r="BT3" s="280"/>
      <c r="BU3" s="280"/>
      <c r="BV3" s="280"/>
      <c r="BW3" s="280"/>
      <c r="BX3" s="281">
        <v>20</v>
      </c>
      <c r="BY3" s="281"/>
      <c r="BZ3" s="281"/>
      <c r="CA3" s="282" t="s">
        <v>683</v>
      </c>
      <c r="CB3" s="282"/>
      <c r="CC3" s="282"/>
      <c r="CD3" s="5" t="s">
        <v>14</v>
      </c>
      <c r="DW3" s="215" t="s">
        <v>6</v>
      </c>
      <c r="DX3" s="215"/>
      <c r="DY3" s="215"/>
      <c r="DZ3" s="215"/>
      <c r="EA3" s="215"/>
      <c r="EB3" s="215"/>
      <c r="EC3" s="215"/>
      <c r="ED3" s="215"/>
      <c r="EE3" s="215"/>
      <c r="EF3" s="215"/>
      <c r="EG3" s="215"/>
      <c r="EH3" s="215"/>
      <c r="EI3" s="215"/>
      <c r="EJ3" s="215"/>
      <c r="EK3" s="215"/>
    </row>
    <row r="4" spans="1:153" s="7" customFormat="1" ht="12.75" x14ac:dyDescent="0.2">
      <c r="A4" s="6"/>
      <c r="DU4" s="8" t="s">
        <v>7</v>
      </c>
      <c r="DW4" s="273">
        <v>45658</v>
      </c>
      <c r="DX4" s="274"/>
      <c r="DY4" s="274"/>
      <c r="DZ4" s="274"/>
      <c r="EA4" s="274"/>
      <c r="EB4" s="274"/>
      <c r="EC4" s="274"/>
      <c r="ED4" s="274"/>
      <c r="EE4" s="274"/>
      <c r="EF4" s="274"/>
      <c r="EG4" s="274"/>
      <c r="EH4" s="274"/>
      <c r="EI4" s="274"/>
      <c r="EJ4" s="274"/>
      <c r="EK4" s="275"/>
    </row>
    <row r="5" spans="1:153" s="7" customFormat="1" ht="12.75" x14ac:dyDescent="0.2">
      <c r="A5" s="6"/>
      <c r="DU5" s="8" t="s">
        <v>8</v>
      </c>
      <c r="DW5" s="276" t="s">
        <v>652</v>
      </c>
      <c r="DX5" s="277"/>
      <c r="DY5" s="277"/>
      <c r="DZ5" s="277"/>
      <c r="EA5" s="277"/>
      <c r="EB5" s="277"/>
      <c r="EC5" s="277"/>
      <c r="ED5" s="277"/>
      <c r="EE5" s="277"/>
      <c r="EF5" s="277"/>
      <c r="EG5" s="277"/>
      <c r="EH5" s="277"/>
      <c r="EI5" s="277"/>
      <c r="EJ5" s="277"/>
      <c r="EK5" s="278"/>
    </row>
    <row r="6" spans="1:153" s="7" customFormat="1" ht="12.75" x14ac:dyDescent="0.2">
      <c r="A6" s="6"/>
      <c r="DU6" s="8" t="s">
        <v>9</v>
      </c>
      <c r="DW6" s="276" t="s">
        <v>650</v>
      </c>
      <c r="DX6" s="277"/>
      <c r="DY6" s="277"/>
      <c r="DZ6" s="277"/>
      <c r="EA6" s="277"/>
      <c r="EB6" s="277"/>
      <c r="EC6" s="277"/>
      <c r="ED6" s="277"/>
      <c r="EE6" s="277"/>
      <c r="EF6" s="277"/>
      <c r="EG6" s="277"/>
      <c r="EH6" s="277"/>
      <c r="EI6" s="277"/>
      <c r="EJ6" s="277"/>
      <c r="EK6" s="278"/>
    </row>
    <row r="7" spans="1:153" s="7" customFormat="1" ht="43.5" customHeight="1" x14ac:dyDescent="0.2">
      <c r="A7" s="6" t="s">
        <v>15</v>
      </c>
      <c r="Z7" s="294" t="str">
        <f>Лист1!P19</f>
        <v>МУНИЦИПАЛЬНОЕ БЮДЖЕТНОЕ ДОШКОЛЬНОЕ ОБРАЗОВАТЕЛЬНОЕ УЧРЕЖДЕНИЕ "ДЕТСКИЙ САД П. ХАСЫН"</v>
      </c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 s="294"/>
      <c r="AO7" s="294"/>
      <c r="AP7" s="294"/>
      <c r="AQ7" s="294"/>
      <c r="AR7" s="294"/>
      <c r="AS7" s="294"/>
      <c r="AT7" s="294"/>
      <c r="AU7" s="294"/>
      <c r="AV7" s="294"/>
      <c r="AW7" s="294"/>
      <c r="AX7" s="294"/>
      <c r="AY7" s="294"/>
      <c r="AZ7" s="294"/>
      <c r="BA7" s="294"/>
      <c r="BB7" s="294"/>
      <c r="BC7" s="294"/>
      <c r="BD7" s="294"/>
      <c r="BE7" s="294"/>
      <c r="BF7" s="294"/>
      <c r="BG7" s="294"/>
      <c r="BH7" s="294"/>
      <c r="BI7" s="294"/>
      <c r="BJ7" s="294"/>
      <c r="BK7" s="294"/>
      <c r="BL7" s="294"/>
      <c r="BM7" s="294"/>
      <c r="BN7" s="294"/>
      <c r="BO7" s="294"/>
      <c r="BP7" s="294"/>
      <c r="BQ7" s="294"/>
      <c r="BR7" s="294"/>
      <c r="BS7" s="294"/>
      <c r="BT7" s="294"/>
      <c r="BU7" s="294"/>
      <c r="BV7" s="294"/>
      <c r="BW7" s="294"/>
      <c r="BX7" s="294"/>
      <c r="BY7" s="294"/>
      <c r="BZ7" s="294"/>
      <c r="CA7" s="294"/>
      <c r="CB7" s="294"/>
      <c r="CC7" s="294"/>
      <c r="CD7" s="294"/>
      <c r="CE7" s="294"/>
      <c r="CF7" s="294"/>
      <c r="CG7" s="294"/>
      <c r="CH7" s="294"/>
      <c r="CI7" s="294"/>
      <c r="CJ7" s="294"/>
      <c r="CK7" s="294"/>
      <c r="CL7" s="294"/>
      <c r="CM7" s="294"/>
      <c r="CN7" s="294"/>
      <c r="CO7" s="294"/>
      <c r="CP7" s="294"/>
      <c r="CQ7" s="294"/>
      <c r="CR7" s="294"/>
      <c r="CS7" s="294"/>
      <c r="CT7" s="294"/>
      <c r="CU7" s="294"/>
      <c r="CV7" s="294"/>
      <c r="CW7" s="294"/>
      <c r="CX7" s="294"/>
      <c r="CY7" s="294"/>
      <c r="CZ7" s="294"/>
      <c r="DA7" s="294"/>
      <c r="DB7" s="294"/>
      <c r="DC7" s="294"/>
      <c r="DD7" s="294"/>
      <c r="DE7" s="294"/>
      <c r="DU7" s="8" t="s">
        <v>10</v>
      </c>
      <c r="DW7" s="291" t="s">
        <v>453</v>
      </c>
      <c r="DX7" s="292"/>
      <c r="DY7" s="292"/>
      <c r="DZ7" s="292"/>
      <c r="EA7" s="292"/>
      <c r="EB7" s="292"/>
      <c r="EC7" s="292"/>
      <c r="ED7" s="292"/>
      <c r="EE7" s="292"/>
      <c r="EF7" s="292"/>
      <c r="EG7" s="292"/>
      <c r="EH7" s="292"/>
      <c r="EI7" s="292"/>
      <c r="EJ7" s="292"/>
      <c r="EK7" s="293"/>
    </row>
    <row r="8" spans="1:153" s="7" customFormat="1" ht="12.75" x14ac:dyDescent="0.2">
      <c r="A8" s="6" t="s">
        <v>16</v>
      </c>
      <c r="DU8" s="8"/>
      <c r="DW8" s="276" t="s">
        <v>648</v>
      </c>
      <c r="DX8" s="277"/>
      <c r="DY8" s="277"/>
      <c r="DZ8" s="277"/>
      <c r="EA8" s="277"/>
      <c r="EB8" s="277"/>
      <c r="EC8" s="277"/>
      <c r="ED8" s="277"/>
      <c r="EE8" s="277"/>
      <c r="EF8" s="277"/>
      <c r="EG8" s="277"/>
      <c r="EH8" s="277"/>
      <c r="EI8" s="277"/>
      <c r="EJ8" s="277"/>
      <c r="EK8" s="278"/>
    </row>
    <row r="9" spans="1:153" s="7" customFormat="1" ht="12.75" x14ac:dyDescent="0.2">
      <c r="A9" s="6" t="s">
        <v>17</v>
      </c>
      <c r="Z9" s="279" t="str">
        <f>Лист1!P24</f>
        <v>КОМИТЕТ ОБРАЗОВАНИЯ КУЛЬТУРЫ И МОЛОДЕЖНОЙ ПОЛИТИКИ АДМИНИСТРАЦИИ ХАСЫНСКОГО МУНИЦИПАЛЬНОГО ОКРУГА</v>
      </c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  <c r="AO9" s="279"/>
      <c r="AP9" s="279"/>
      <c r="AQ9" s="279"/>
      <c r="AR9" s="279"/>
      <c r="AS9" s="279"/>
      <c r="AT9" s="279"/>
      <c r="AU9" s="279"/>
      <c r="AV9" s="279"/>
      <c r="AW9" s="279"/>
      <c r="AX9" s="279"/>
      <c r="AY9" s="279"/>
      <c r="AZ9" s="279"/>
      <c r="BA9" s="279"/>
      <c r="BB9" s="279"/>
      <c r="BC9" s="279"/>
      <c r="BD9" s="279"/>
      <c r="BE9" s="279"/>
      <c r="BF9" s="279"/>
      <c r="BG9" s="279"/>
      <c r="BH9" s="279"/>
      <c r="BI9" s="279"/>
      <c r="BJ9" s="279"/>
      <c r="BK9" s="279"/>
      <c r="BL9" s="279"/>
      <c r="BM9" s="279"/>
      <c r="BN9" s="279"/>
      <c r="BO9" s="279"/>
      <c r="BP9" s="279"/>
      <c r="BQ9" s="279"/>
      <c r="BR9" s="279"/>
      <c r="BS9" s="279"/>
      <c r="BT9" s="279"/>
      <c r="BU9" s="279"/>
      <c r="BV9" s="279"/>
      <c r="BW9" s="279"/>
      <c r="BX9" s="279"/>
      <c r="BY9" s="279"/>
      <c r="BZ9" s="279"/>
      <c r="CA9" s="279"/>
      <c r="CB9" s="279"/>
      <c r="CC9" s="279"/>
      <c r="CD9" s="279"/>
      <c r="CE9" s="279"/>
      <c r="CF9" s="279"/>
      <c r="CG9" s="279"/>
      <c r="CH9" s="279"/>
      <c r="CI9" s="279"/>
      <c r="CJ9" s="279"/>
      <c r="CK9" s="279"/>
      <c r="CL9" s="279"/>
      <c r="CM9" s="279"/>
      <c r="CN9" s="279"/>
      <c r="CO9" s="279"/>
      <c r="CP9" s="279"/>
      <c r="CQ9" s="279"/>
      <c r="CR9" s="279"/>
      <c r="CS9" s="279"/>
      <c r="CT9" s="279"/>
      <c r="CU9" s="279"/>
      <c r="CV9" s="279"/>
      <c r="CW9" s="279"/>
      <c r="CX9" s="279"/>
      <c r="CY9" s="279"/>
      <c r="CZ9" s="279"/>
      <c r="DA9" s="279"/>
      <c r="DB9" s="279"/>
      <c r="DC9" s="279"/>
      <c r="DD9" s="279"/>
      <c r="DE9" s="279"/>
      <c r="DU9" s="8" t="s">
        <v>11</v>
      </c>
      <c r="DW9" s="276"/>
      <c r="DX9" s="277"/>
      <c r="DY9" s="277"/>
      <c r="DZ9" s="277"/>
      <c r="EA9" s="277"/>
      <c r="EB9" s="277"/>
      <c r="EC9" s="277"/>
      <c r="ED9" s="277"/>
      <c r="EE9" s="277"/>
      <c r="EF9" s="277"/>
      <c r="EG9" s="277"/>
      <c r="EH9" s="277"/>
      <c r="EI9" s="277"/>
      <c r="EJ9" s="277"/>
      <c r="EK9" s="278"/>
    </row>
    <row r="10" spans="1:153" s="7" customFormat="1" ht="12.75" x14ac:dyDescent="0.2">
      <c r="A10" s="6" t="s">
        <v>18</v>
      </c>
      <c r="Z10" s="219" t="s">
        <v>456</v>
      </c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219"/>
      <c r="BR10" s="219"/>
      <c r="BS10" s="219"/>
      <c r="BT10" s="219"/>
      <c r="BU10" s="219"/>
      <c r="BV10" s="219"/>
      <c r="BW10" s="219"/>
      <c r="BX10" s="219"/>
      <c r="BY10" s="219"/>
      <c r="BZ10" s="219"/>
      <c r="CA10" s="219"/>
      <c r="CB10" s="219"/>
      <c r="CC10" s="219"/>
      <c r="CD10" s="219"/>
      <c r="CE10" s="219"/>
      <c r="CF10" s="219"/>
      <c r="CG10" s="219"/>
      <c r="CH10" s="219"/>
      <c r="CI10" s="219"/>
      <c r="CJ10" s="219"/>
      <c r="CK10" s="219"/>
      <c r="CL10" s="219"/>
      <c r="CM10" s="219"/>
      <c r="CN10" s="219"/>
      <c r="CO10" s="219"/>
      <c r="CP10" s="219"/>
      <c r="CQ10" s="219"/>
      <c r="CR10" s="219"/>
      <c r="CS10" s="219"/>
      <c r="CT10" s="219"/>
      <c r="CU10" s="219"/>
      <c r="CV10" s="219"/>
      <c r="CW10" s="219"/>
      <c r="CX10" s="219"/>
      <c r="CY10" s="219"/>
      <c r="CZ10" s="219"/>
      <c r="DA10" s="219"/>
      <c r="DB10" s="219"/>
      <c r="DC10" s="219"/>
      <c r="DD10" s="219"/>
      <c r="DE10" s="219"/>
      <c r="DU10" s="8" t="s">
        <v>12</v>
      </c>
      <c r="DW10" s="276" t="s">
        <v>454</v>
      </c>
      <c r="DX10" s="277"/>
      <c r="DY10" s="277"/>
      <c r="DZ10" s="277"/>
      <c r="EA10" s="277"/>
      <c r="EB10" s="277"/>
      <c r="EC10" s="277"/>
      <c r="ED10" s="277"/>
      <c r="EE10" s="277"/>
      <c r="EF10" s="277"/>
      <c r="EG10" s="277"/>
      <c r="EH10" s="277"/>
      <c r="EI10" s="277"/>
      <c r="EJ10" s="277"/>
      <c r="EK10" s="278"/>
    </row>
    <row r="11" spans="1:153" s="7" customFormat="1" ht="13.5" thickBot="1" x14ac:dyDescent="0.25">
      <c r="A11" s="6" t="s">
        <v>19</v>
      </c>
      <c r="DU11" s="8"/>
      <c r="DW11" s="300"/>
      <c r="DX11" s="301"/>
      <c r="DY11" s="301"/>
      <c r="DZ11" s="301"/>
      <c r="EA11" s="301"/>
      <c r="EB11" s="301"/>
      <c r="EC11" s="301"/>
      <c r="ED11" s="301"/>
      <c r="EE11" s="301"/>
      <c r="EF11" s="301"/>
      <c r="EG11" s="301"/>
      <c r="EH11" s="301"/>
      <c r="EI11" s="301"/>
      <c r="EJ11" s="301"/>
      <c r="EK11" s="302"/>
    </row>
    <row r="12" spans="1:153" s="7" customFormat="1" ht="6.75" customHeight="1" x14ac:dyDescent="0.2">
      <c r="DU12" s="8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</row>
    <row r="13" spans="1:153" s="10" customFormat="1" ht="15" x14ac:dyDescent="0.25">
      <c r="A13" s="299" t="s">
        <v>20</v>
      </c>
      <c r="B13" s="299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  <c r="BV13" s="299"/>
      <c r="BW13" s="299"/>
      <c r="BX13" s="299"/>
      <c r="BY13" s="299"/>
      <c r="BZ13" s="299"/>
      <c r="CA13" s="299"/>
      <c r="CB13" s="299"/>
      <c r="CC13" s="299"/>
      <c r="CD13" s="299"/>
      <c r="CE13" s="299"/>
      <c r="CF13" s="299"/>
      <c r="CG13" s="299"/>
      <c r="CH13" s="299"/>
      <c r="CI13" s="299"/>
      <c r="CJ13" s="299"/>
      <c r="CK13" s="299"/>
      <c r="CL13" s="299"/>
      <c r="CM13" s="299"/>
      <c r="CN13" s="299"/>
      <c r="CO13" s="299"/>
      <c r="CP13" s="299"/>
      <c r="CQ13" s="299"/>
      <c r="CR13" s="299"/>
      <c r="CS13" s="299"/>
      <c r="CT13" s="299"/>
      <c r="CU13" s="299"/>
      <c r="CV13" s="299"/>
      <c r="CW13" s="299"/>
      <c r="CX13" s="299"/>
      <c r="CY13" s="299"/>
      <c r="CZ13" s="299"/>
      <c r="DA13" s="299"/>
      <c r="DB13" s="299"/>
      <c r="DC13" s="299"/>
      <c r="DD13" s="299"/>
      <c r="DE13" s="299"/>
      <c r="DF13" s="299"/>
      <c r="DG13" s="299"/>
      <c r="DH13" s="299"/>
      <c r="DI13" s="299"/>
      <c r="DJ13" s="299"/>
      <c r="DK13" s="299"/>
      <c r="DL13" s="299"/>
      <c r="DM13" s="299"/>
      <c r="DN13" s="299"/>
      <c r="DO13" s="299"/>
      <c r="DP13" s="299"/>
      <c r="DQ13" s="299"/>
      <c r="DR13" s="299"/>
      <c r="DS13" s="299"/>
      <c r="DT13" s="299"/>
      <c r="DU13" s="299"/>
      <c r="DV13" s="299"/>
      <c r="DW13" s="299"/>
      <c r="DX13" s="299"/>
      <c r="DY13" s="299"/>
      <c r="DZ13" s="299"/>
      <c r="EA13" s="299"/>
      <c r="EB13" s="299"/>
      <c r="EC13" s="299"/>
      <c r="ED13" s="299"/>
      <c r="EE13" s="299"/>
      <c r="EF13" s="299"/>
      <c r="EG13" s="299"/>
      <c r="EH13" s="299"/>
      <c r="EI13" s="299"/>
      <c r="EJ13" s="299"/>
      <c r="EK13" s="299"/>
    </row>
    <row r="14" spans="1:153" ht="6" customHeight="1" x14ac:dyDescent="0.25">
      <c r="DU14" s="18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7" customFormat="1" ht="12.75" x14ac:dyDescent="0.2">
      <c r="A15" s="286" t="s">
        <v>21</v>
      </c>
      <c r="B15" s="286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90"/>
      <c r="AG15" s="289" t="s">
        <v>24</v>
      </c>
      <c r="AH15" s="286"/>
      <c r="AI15" s="286"/>
      <c r="AJ15" s="286"/>
      <c r="AK15" s="286"/>
      <c r="AL15" s="286"/>
      <c r="AM15" s="290"/>
      <c r="AN15" s="289" t="s">
        <v>22</v>
      </c>
      <c r="AO15" s="286"/>
      <c r="AP15" s="286"/>
      <c r="AQ15" s="286"/>
      <c r="AR15" s="286"/>
      <c r="AS15" s="286"/>
      <c r="AT15" s="290"/>
      <c r="AU15" s="288" t="s">
        <v>26</v>
      </c>
      <c r="AV15" s="288"/>
      <c r="AW15" s="288"/>
      <c r="AX15" s="288"/>
      <c r="AY15" s="288"/>
      <c r="AZ15" s="288"/>
      <c r="BA15" s="288"/>
      <c r="BB15" s="288"/>
      <c r="BC15" s="288"/>
      <c r="BD15" s="288"/>
      <c r="BE15" s="288"/>
      <c r="BF15" s="288"/>
      <c r="BG15" s="288"/>
      <c r="BH15" s="288"/>
      <c r="BI15" s="288"/>
      <c r="BJ15" s="288"/>
      <c r="BK15" s="288"/>
      <c r="BL15" s="288"/>
      <c r="BM15" s="288"/>
      <c r="BN15" s="288"/>
      <c r="BO15" s="288"/>
      <c r="BP15" s="288"/>
      <c r="BQ15" s="288"/>
      <c r="BR15" s="286"/>
      <c r="BS15" s="286"/>
      <c r="BT15" s="286"/>
      <c r="BU15" s="286"/>
      <c r="BV15" s="286"/>
      <c r="BW15" s="286"/>
      <c r="BX15" s="286"/>
      <c r="BY15" s="286"/>
      <c r="BZ15" s="286"/>
      <c r="CA15" s="286"/>
      <c r="CB15" s="289" t="s">
        <v>33</v>
      </c>
      <c r="CC15" s="286"/>
      <c r="CD15" s="286"/>
      <c r="CE15" s="286"/>
      <c r="CF15" s="286"/>
      <c r="CG15" s="286"/>
      <c r="CH15" s="286"/>
      <c r="CI15" s="286"/>
      <c r="CJ15" s="286"/>
      <c r="CK15" s="290"/>
      <c r="CL15" s="289" t="s">
        <v>36</v>
      </c>
      <c r="CM15" s="286"/>
      <c r="CN15" s="286"/>
      <c r="CO15" s="286"/>
      <c r="CP15" s="286"/>
      <c r="CQ15" s="286"/>
      <c r="CR15" s="286"/>
      <c r="CS15" s="286"/>
      <c r="CT15" s="286"/>
      <c r="CU15" s="290"/>
      <c r="CV15" s="287" t="s">
        <v>27</v>
      </c>
      <c r="CW15" s="288"/>
      <c r="CX15" s="288"/>
      <c r="CY15" s="288"/>
      <c r="CZ15" s="288"/>
      <c r="DA15" s="288"/>
      <c r="DB15" s="288"/>
      <c r="DC15" s="288"/>
      <c r="DD15" s="288"/>
      <c r="DE15" s="288"/>
      <c r="DF15" s="288"/>
      <c r="DG15" s="288"/>
      <c r="DH15" s="288"/>
      <c r="DI15" s="288"/>
      <c r="DJ15" s="288"/>
      <c r="DK15" s="288"/>
      <c r="DL15" s="288"/>
      <c r="DM15" s="288"/>
      <c r="DN15" s="288"/>
      <c r="DO15" s="288"/>
      <c r="DP15" s="288"/>
      <c r="DQ15" s="288"/>
      <c r="DR15" s="288"/>
      <c r="DS15" s="288"/>
      <c r="DT15" s="288"/>
      <c r="DU15" s="288"/>
      <c r="DV15" s="288"/>
      <c r="DW15" s="288"/>
      <c r="DX15" s="288"/>
      <c r="DY15" s="288"/>
      <c r="DZ15" s="288"/>
      <c r="EA15" s="288"/>
      <c r="EB15" s="288"/>
      <c r="EC15" s="288"/>
      <c r="ED15" s="288"/>
      <c r="EE15" s="288"/>
      <c r="EF15" s="288"/>
      <c r="EG15" s="288"/>
      <c r="EH15" s="288"/>
      <c r="EI15" s="288"/>
      <c r="EJ15" s="288"/>
      <c r="EK15" s="288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</row>
    <row r="16" spans="1:153" s="7" customFormat="1" ht="12.75" x14ac:dyDescent="0.2">
      <c r="A16" s="284"/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5"/>
      <c r="AG16" s="283" t="s">
        <v>23</v>
      </c>
      <c r="AH16" s="284"/>
      <c r="AI16" s="284"/>
      <c r="AJ16" s="284"/>
      <c r="AK16" s="284"/>
      <c r="AL16" s="284"/>
      <c r="AM16" s="285"/>
      <c r="AN16" s="283" t="s">
        <v>25</v>
      </c>
      <c r="AO16" s="284"/>
      <c r="AP16" s="284"/>
      <c r="AQ16" s="284"/>
      <c r="AR16" s="284"/>
      <c r="AS16" s="284"/>
      <c r="AT16" s="285"/>
      <c r="AU16" s="286" t="s">
        <v>28</v>
      </c>
      <c r="AV16" s="286"/>
      <c r="AW16" s="286"/>
      <c r="AX16" s="286"/>
      <c r="AY16" s="286"/>
      <c r="AZ16" s="286"/>
      <c r="BA16" s="286"/>
      <c r="BB16" s="286"/>
      <c r="BC16" s="286"/>
      <c r="BD16" s="286"/>
      <c r="BE16" s="286"/>
      <c r="BF16" s="286"/>
      <c r="BG16" s="286"/>
      <c r="BH16" s="286"/>
      <c r="BI16" s="286"/>
      <c r="BJ16" s="286"/>
      <c r="BK16" s="286"/>
      <c r="BL16" s="286"/>
      <c r="BM16" s="286"/>
      <c r="BN16" s="286"/>
      <c r="BO16" s="286"/>
      <c r="BP16" s="286"/>
      <c r="BQ16" s="286"/>
      <c r="BR16" s="289" t="s">
        <v>32</v>
      </c>
      <c r="BS16" s="286"/>
      <c r="BT16" s="286"/>
      <c r="BU16" s="286"/>
      <c r="BV16" s="286"/>
      <c r="BW16" s="286"/>
      <c r="BX16" s="286"/>
      <c r="BY16" s="286"/>
      <c r="BZ16" s="286"/>
      <c r="CA16" s="290"/>
      <c r="CB16" s="283" t="s">
        <v>34</v>
      </c>
      <c r="CC16" s="284"/>
      <c r="CD16" s="284"/>
      <c r="CE16" s="284"/>
      <c r="CF16" s="284"/>
      <c r="CG16" s="284"/>
      <c r="CH16" s="284"/>
      <c r="CI16" s="284"/>
      <c r="CJ16" s="284"/>
      <c r="CK16" s="285"/>
      <c r="CL16" s="283" t="s">
        <v>37</v>
      </c>
      <c r="CM16" s="284"/>
      <c r="CN16" s="284"/>
      <c r="CO16" s="284"/>
      <c r="CP16" s="284"/>
      <c r="CQ16" s="284"/>
      <c r="CR16" s="284"/>
      <c r="CS16" s="284"/>
      <c r="CT16" s="284"/>
      <c r="CU16" s="285"/>
      <c r="CV16" s="289" t="s">
        <v>38</v>
      </c>
      <c r="CW16" s="286"/>
      <c r="CX16" s="286"/>
      <c r="CY16" s="286"/>
      <c r="CZ16" s="286"/>
      <c r="DA16" s="286"/>
      <c r="DB16" s="286"/>
      <c r="DC16" s="286"/>
      <c r="DD16" s="286"/>
      <c r="DE16" s="286"/>
      <c r="DF16" s="286"/>
      <c r="DG16" s="286"/>
      <c r="DH16" s="286"/>
      <c r="DI16" s="286"/>
      <c r="DJ16" s="286"/>
      <c r="DK16" s="286"/>
      <c r="DL16" s="286"/>
      <c r="DM16" s="286"/>
      <c r="DN16" s="286"/>
      <c r="DO16" s="286"/>
      <c r="DP16" s="286"/>
      <c r="DQ16" s="286"/>
      <c r="DR16" s="286"/>
      <c r="DS16" s="290"/>
      <c r="DT16" s="289" t="s">
        <v>40</v>
      </c>
      <c r="DU16" s="286"/>
      <c r="DV16" s="286"/>
      <c r="DW16" s="286"/>
      <c r="DX16" s="286"/>
      <c r="DY16" s="286"/>
      <c r="DZ16" s="286"/>
      <c r="EA16" s="286"/>
      <c r="EB16" s="290"/>
      <c r="EC16" s="289" t="s">
        <v>41</v>
      </c>
      <c r="ED16" s="286"/>
      <c r="EE16" s="286"/>
      <c r="EF16" s="286"/>
      <c r="EG16" s="286"/>
      <c r="EH16" s="286"/>
      <c r="EI16" s="286"/>
      <c r="EJ16" s="286"/>
      <c r="EK16" s="286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</row>
    <row r="17" spans="1:153" s="7" customFormat="1" ht="12.75" x14ac:dyDescent="0.2">
      <c r="A17" s="284"/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5"/>
      <c r="AG17" s="283"/>
      <c r="AH17" s="284"/>
      <c r="AI17" s="284"/>
      <c r="AJ17" s="284"/>
      <c r="AK17" s="284"/>
      <c r="AL17" s="284"/>
      <c r="AM17" s="285"/>
      <c r="AN17" s="283"/>
      <c r="AO17" s="284"/>
      <c r="AP17" s="284"/>
      <c r="AQ17" s="284"/>
      <c r="AR17" s="284"/>
      <c r="AS17" s="284"/>
      <c r="AT17" s="285"/>
      <c r="AU17" s="289" t="s">
        <v>29</v>
      </c>
      <c r="AV17" s="286"/>
      <c r="AW17" s="286"/>
      <c r="AX17" s="286"/>
      <c r="AY17" s="286"/>
      <c r="AZ17" s="286"/>
      <c r="BA17" s="286"/>
      <c r="BB17" s="286"/>
      <c r="BC17" s="286"/>
      <c r="BD17" s="286"/>
      <c r="BE17" s="286"/>
      <c r="BF17" s="286"/>
      <c r="BG17" s="286"/>
      <c r="BH17" s="286"/>
      <c r="BI17" s="286"/>
      <c r="BJ17" s="290"/>
      <c r="BK17" s="289" t="s">
        <v>30</v>
      </c>
      <c r="BL17" s="286"/>
      <c r="BM17" s="286"/>
      <c r="BN17" s="286"/>
      <c r="BO17" s="286"/>
      <c r="BP17" s="286"/>
      <c r="BQ17" s="290"/>
      <c r="BR17" s="283"/>
      <c r="BS17" s="284"/>
      <c r="BT17" s="284"/>
      <c r="BU17" s="284"/>
      <c r="BV17" s="284"/>
      <c r="BW17" s="284"/>
      <c r="BX17" s="284"/>
      <c r="BY17" s="284"/>
      <c r="BZ17" s="284"/>
      <c r="CA17" s="285"/>
      <c r="CB17" s="283" t="s">
        <v>35</v>
      </c>
      <c r="CC17" s="284"/>
      <c r="CD17" s="284"/>
      <c r="CE17" s="284"/>
      <c r="CF17" s="284"/>
      <c r="CG17" s="284"/>
      <c r="CH17" s="284"/>
      <c r="CI17" s="284"/>
      <c r="CJ17" s="284"/>
      <c r="CK17" s="285"/>
      <c r="CL17" s="283"/>
      <c r="CM17" s="284"/>
      <c r="CN17" s="284"/>
      <c r="CO17" s="284"/>
      <c r="CP17" s="284"/>
      <c r="CQ17" s="284"/>
      <c r="CR17" s="284"/>
      <c r="CS17" s="284"/>
      <c r="CT17" s="284"/>
      <c r="CU17" s="285"/>
      <c r="CV17" s="283" t="s">
        <v>39</v>
      </c>
      <c r="CW17" s="284"/>
      <c r="CX17" s="284"/>
      <c r="CY17" s="284"/>
      <c r="CZ17" s="284"/>
      <c r="DA17" s="284"/>
      <c r="DB17" s="284"/>
      <c r="DC17" s="284"/>
      <c r="DD17" s="284"/>
      <c r="DE17" s="284"/>
      <c r="DF17" s="284"/>
      <c r="DG17" s="284"/>
      <c r="DH17" s="284"/>
      <c r="DI17" s="284"/>
      <c r="DJ17" s="284"/>
      <c r="DK17" s="284"/>
      <c r="DL17" s="284"/>
      <c r="DM17" s="284"/>
      <c r="DN17" s="284"/>
      <c r="DO17" s="284"/>
      <c r="DP17" s="284"/>
      <c r="DQ17" s="284"/>
      <c r="DR17" s="284"/>
      <c r="DS17" s="285"/>
      <c r="DT17" s="283"/>
      <c r="DU17" s="284"/>
      <c r="DV17" s="284"/>
      <c r="DW17" s="284"/>
      <c r="DX17" s="284"/>
      <c r="DY17" s="284"/>
      <c r="DZ17" s="284"/>
      <c r="EA17" s="284"/>
      <c r="EB17" s="285"/>
      <c r="EC17" s="283"/>
      <c r="ED17" s="284"/>
      <c r="EE17" s="284"/>
      <c r="EF17" s="284"/>
      <c r="EG17" s="284"/>
      <c r="EH17" s="284"/>
      <c r="EI17" s="284"/>
      <c r="EJ17" s="284"/>
      <c r="EK17" s="284"/>
    </row>
    <row r="18" spans="1:153" s="7" customFormat="1" ht="12.75" x14ac:dyDescent="0.2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8"/>
      <c r="AG18" s="296"/>
      <c r="AH18" s="297"/>
      <c r="AI18" s="297"/>
      <c r="AJ18" s="297"/>
      <c r="AK18" s="297"/>
      <c r="AL18" s="297"/>
      <c r="AM18" s="298"/>
      <c r="AN18" s="296"/>
      <c r="AO18" s="297"/>
      <c r="AP18" s="297"/>
      <c r="AQ18" s="297"/>
      <c r="AR18" s="297"/>
      <c r="AS18" s="297"/>
      <c r="AT18" s="298"/>
      <c r="AU18" s="296"/>
      <c r="AV18" s="297"/>
      <c r="AW18" s="297"/>
      <c r="AX18" s="297"/>
      <c r="AY18" s="297"/>
      <c r="AZ18" s="297"/>
      <c r="BA18" s="297"/>
      <c r="BB18" s="297"/>
      <c r="BC18" s="297"/>
      <c r="BD18" s="297"/>
      <c r="BE18" s="297"/>
      <c r="BF18" s="297"/>
      <c r="BG18" s="297"/>
      <c r="BH18" s="297"/>
      <c r="BI18" s="297"/>
      <c r="BJ18" s="298"/>
      <c r="BK18" s="296" t="s">
        <v>31</v>
      </c>
      <c r="BL18" s="297"/>
      <c r="BM18" s="297"/>
      <c r="BN18" s="297"/>
      <c r="BO18" s="297"/>
      <c r="BP18" s="297"/>
      <c r="BQ18" s="298"/>
      <c r="BR18" s="296"/>
      <c r="BS18" s="297"/>
      <c r="BT18" s="297"/>
      <c r="BU18" s="297"/>
      <c r="BV18" s="297"/>
      <c r="BW18" s="297"/>
      <c r="BX18" s="297"/>
      <c r="BY18" s="297"/>
      <c r="BZ18" s="297"/>
      <c r="CA18" s="298"/>
      <c r="CB18" s="296"/>
      <c r="CC18" s="297"/>
      <c r="CD18" s="297"/>
      <c r="CE18" s="297"/>
      <c r="CF18" s="297"/>
      <c r="CG18" s="297"/>
      <c r="CH18" s="297"/>
      <c r="CI18" s="297"/>
      <c r="CJ18" s="297"/>
      <c r="CK18" s="298"/>
      <c r="CL18" s="296"/>
      <c r="CM18" s="297"/>
      <c r="CN18" s="297"/>
      <c r="CO18" s="297"/>
      <c r="CP18" s="297"/>
      <c r="CQ18" s="297"/>
      <c r="CR18" s="297"/>
      <c r="CS18" s="297"/>
      <c r="CT18" s="297"/>
      <c r="CU18" s="298"/>
      <c r="CV18" s="296"/>
      <c r="CW18" s="297"/>
      <c r="CX18" s="297"/>
      <c r="CY18" s="297"/>
      <c r="CZ18" s="297"/>
      <c r="DA18" s="297"/>
      <c r="DB18" s="297"/>
      <c r="DC18" s="297"/>
      <c r="DD18" s="297"/>
      <c r="DE18" s="297"/>
      <c r="DF18" s="297"/>
      <c r="DG18" s="297"/>
      <c r="DH18" s="297"/>
      <c r="DI18" s="297"/>
      <c r="DJ18" s="297"/>
      <c r="DK18" s="297"/>
      <c r="DL18" s="297"/>
      <c r="DM18" s="297"/>
      <c r="DN18" s="297"/>
      <c r="DO18" s="297"/>
      <c r="DP18" s="297"/>
      <c r="DQ18" s="297"/>
      <c r="DR18" s="297"/>
      <c r="DS18" s="298"/>
      <c r="DT18" s="296"/>
      <c r="DU18" s="297"/>
      <c r="DV18" s="297"/>
      <c r="DW18" s="297"/>
      <c r="DX18" s="297"/>
      <c r="DY18" s="297"/>
      <c r="DZ18" s="297"/>
      <c r="EA18" s="297"/>
      <c r="EB18" s="298"/>
      <c r="EC18" s="296"/>
      <c r="ED18" s="297"/>
      <c r="EE18" s="297"/>
      <c r="EF18" s="297"/>
      <c r="EG18" s="297"/>
      <c r="EH18" s="297"/>
      <c r="EI18" s="297"/>
      <c r="EJ18" s="297"/>
      <c r="EK18" s="297"/>
    </row>
    <row r="19" spans="1:153" s="7" customFormat="1" ht="13.5" thickBot="1" x14ac:dyDescent="0.25">
      <c r="A19" s="304">
        <v>1</v>
      </c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>
        <v>2</v>
      </c>
      <c r="AH19" s="295"/>
      <c r="AI19" s="295"/>
      <c r="AJ19" s="295"/>
      <c r="AK19" s="295"/>
      <c r="AL19" s="295"/>
      <c r="AM19" s="295"/>
      <c r="AN19" s="303">
        <v>3</v>
      </c>
      <c r="AO19" s="303"/>
      <c r="AP19" s="303"/>
      <c r="AQ19" s="303"/>
      <c r="AR19" s="303"/>
      <c r="AS19" s="303"/>
      <c r="AT19" s="303"/>
      <c r="AU19" s="303">
        <v>4</v>
      </c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>
        <v>5</v>
      </c>
      <c r="BL19" s="303"/>
      <c r="BM19" s="303"/>
      <c r="BN19" s="303"/>
      <c r="BO19" s="303"/>
      <c r="BP19" s="303"/>
      <c r="BQ19" s="303"/>
      <c r="BR19" s="303">
        <v>6</v>
      </c>
      <c r="BS19" s="303"/>
      <c r="BT19" s="303"/>
      <c r="BU19" s="303"/>
      <c r="BV19" s="303"/>
      <c r="BW19" s="303"/>
      <c r="BX19" s="303"/>
      <c r="BY19" s="303"/>
      <c r="BZ19" s="303"/>
      <c r="CA19" s="303"/>
      <c r="CB19" s="303">
        <v>7</v>
      </c>
      <c r="CC19" s="303"/>
      <c r="CD19" s="303"/>
      <c r="CE19" s="303"/>
      <c r="CF19" s="303"/>
      <c r="CG19" s="303"/>
      <c r="CH19" s="303"/>
      <c r="CI19" s="303"/>
      <c r="CJ19" s="303"/>
      <c r="CK19" s="303"/>
      <c r="CL19" s="303">
        <v>8</v>
      </c>
      <c r="CM19" s="303"/>
      <c r="CN19" s="303"/>
      <c r="CO19" s="303"/>
      <c r="CP19" s="303"/>
      <c r="CQ19" s="303"/>
      <c r="CR19" s="303"/>
      <c r="CS19" s="303"/>
      <c r="CT19" s="303"/>
      <c r="CU19" s="303"/>
      <c r="CV19" s="295">
        <v>9</v>
      </c>
      <c r="CW19" s="295"/>
      <c r="CX19" s="295"/>
      <c r="CY19" s="295"/>
      <c r="CZ19" s="295"/>
      <c r="DA19" s="295"/>
      <c r="DB19" s="295"/>
      <c r="DC19" s="295"/>
      <c r="DD19" s="295"/>
      <c r="DE19" s="295"/>
      <c r="DF19" s="295"/>
      <c r="DG19" s="295"/>
      <c r="DH19" s="295"/>
      <c r="DI19" s="295"/>
      <c r="DJ19" s="295"/>
      <c r="DK19" s="295"/>
      <c r="DL19" s="295"/>
      <c r="DM19" s="295"/>
      <c r="DN19" s="295"/>
      <c r="DO19" s="295"/>
      <c r="DP19" s="295"/>
      <c r="DQ19" s="295"/>
      <c r="DR19" s="295"/>
      <c r="DS19" s="295"/>
      <c r="DT19" s="295">
        <v>10</v>
      </c>
      <c r="DU19" s="295"/>
      <c r="DV19" s="295"/>
      <c r="DW19" s="295"/>
      <c r="DX19" s="295"/>
      <c r="DY19" s="295"/>
      <c r="DZ19" s="295"/>
      <c r="EA19" s="295"/>
      <c r="EB19" s="295"/>
      <c r="EC19" s="295">
        <v>11</v>
      </c>
      <c r="ED19" s="295"/>
      <c r="EE19" s="295"/>
      <c r="EF19" s="295"/>
      <c r="EG19" s="295"/>
      <c r="EH19" s="295"/>
      <c r="EI19" s="295"/>
      <c r="EJ19" s="295"/>
      <c r="EK19" s="287"/>
    </row>
    <row r="20" spans="1:153" s="7" customFormat="1" ht="10.5" customHeight="1" x14ac:dyDescent="0.2">
      <c r="A20" s="325"/>
      <c r="B20" s="325"/>
      <c r="C20" s="325"/>
      <c r="D20" s="325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17"/>
      <c r="AH20" s="317"/>
      <c r="AI20" s="317"/>
      <c r="AJ20" s="317"/>
      <c r="AK20" s="317"/>
      <c r="AL20" s="317"/>
      <c r="AM20" s="326"/>
      <c r="AN20" s="322"/>
      <c r="AO20" s="323"/>
      <c r="AP20" s="323"/>
      <c r="AQ20" s="323"/>
      <c r="AR20" s="323"/>
      <c r="AS20" s="323"/>
      <c r="AT20" s="323"/>
      <c r="AU20" s="324"/>
      <c r="AV20" s="324"/>
      <c r="AW20" s="324"/>
      <c r="AX20" s="324"/>
      <c r="AY20" s="324"/>
      <c r="AZ20" s="324"/>
      <c r="BA20" s="324"/>
      <c r="BB20" s="324"/>
      <c r="BC20" s="324"/>
      <c r="BD20" s="324"/>
      <c r="BE20" s="324"/>
      <c r="BF20" s="324"/>
      <c r="BG20" s="324"/>
      <c r="BH20" s="324"/>
      <c r="BI20" s="324"/>
      <c r="BJ20" s="324"/>
      <c r="BK20" s="310"/>
      <c r="BL20" s="310"/>
      <c r="BM20" s="310"/>
      <c r="BN20" s="310"/>
      <c r="BO20" s="310"/>
      <c r="BP20" s="310"/>
      <c r="BQ20" s="310"/>
      <c r="BR20" s="313"/>
      <c r="BS20" s="313"/>
      <c r="BT20" s="313"/>
      <c r="BU20" s="313"/>
      <c r="BV20" s="313"/>
      <c r="BW20" s="313"/>
      <c r="BX20" s="313"/>
      <c r="BY20" s="313"/>
      <c r="BZ20" s="313"/>
      <c r="CA20" s="313"/>
      <c r="CB20" s="309"/>
      <c r="CC20" s="309"/>
      <c r="CD20" s="309"/>
      <c r="CE20" s="309"/>
      <c r="CF20" s="309"/>
      <c r="CG20" s="309"/>
      <c r="CH20" s="309"/>
      <c r="CI20" s="309"/>
      <c r="CJ20" s="309"/>
      <c r="CK20" s="309"/>
      <c r="CL20" s="309"/>
      <c r="CM20" s="309"/>
      <c r="CN20" s="309"/>
      <c r="CO20" s="309"/>
      <c r="CP20" s="309"/>
      <c r="CQ20" s="309"/>
      <c r="CR20" s="309"/>
      <c r="CS20" s="309"/>
      <c r="CT20" s="309"/>
      <c r="CU20" s="314"/>
      <c r="CV20" s="311"/>
      <c r="CW20" s="312"/>
      <c r="CX20" s="312"/>
      <c r="CY20" s="312"/>
      <c r="CZ20" s="312"/>
      <c r="DA20" s="312"/>
      <c r="DB20" s="312"/>
      <c r="DC20" s="312"/>
      <c r="DD20" s="312"/>
      <c r="DE20" s="312"/>
      <c r="DF20" s="312"/>
      <c r="DG20" s="312"/>
      <c r="DH20" s="312"/>
      <c r="DI20" s="312"/>
      <c r="DJ20" s="312"/>
      <c r="DK20" s="312"/>
      <c r="DL20" s="312"/>
      <c r="DM20" s="312"/>
      <c r="DN20" s="312"/>
      <c r="DO20" s="312"/>
      <c r="DP20" s="312"/>
      <c r="DQ20" s="312"/>
      <c r="DR20" s="312"/>
      <c r="DS20" s="312"/>
      <c r="DT20" s="317"/>
      <c r="DU20" s="317"/>
      <c r="DV20" s="317"/>
      <c r="DW20" s="317"/>
      <c r="DX20" s="317"/>
      <c r="DY20" s="317"/>
      <c r="DZ20" s="317"/>
      <c r="EA20" s="317"/>
      <c r="EB20" s="317"/>
      <c r="EC20" s="317"/>
      <c r="ED20" s="317"/>
      <c r="EE20" s="317"/>
      <c r="EF20" s="317"/>
      <c r="EG20" s="317"/>
      <c r="EH20" s="317"/>
      <c r="EI20" s="317"/>
      <c r="EJ20" s="317"/>
      <c r="EK20" s="317"/>
    </row>
    <row r="21" spans="1:153" s="7" customFormat="1" ht="13.5" thickBot="1" x14ac:dyDescent="0.25">
      <c r="A21" s="320"/>
      <c r="B21" s="320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20"/>
      <c r="AF21" s="320"/>
      <c r="AG21" s="305" t="s">
        <v>42</v>
      </c>
      <c r="AH21" s="305"/>
      <c r="AI21" s="305"/>
      <c r="AJ21" s="305"/>
      <c r="AK21" s="305"/>
      <c r="AL21" s="305"/>
      <c r="AM21" s="305"/>
      <c r="AN21" s="306" t="s">
        <v>46</v>
      </c>
      <c r="AO21" s="307"/>
      <c r="AP21" s="307"/>
      <c r="AQ21" s="307"/>
      <c r="AR21" s="307"/>
      <c r="AS21" s="307"/>
      <c r="AT21" s="307"/>
      <c r="AU21" s="308" t="s">
        <v>43</v>
      </c>
      <c r="AV21" s="308"/>
      <c r="AW21" s="308"/>
      <c r="AX21" s="308"/>
      <c r="AY21" s="308"/>
      <c r="AZ21" s="308"/>
      <c r="BA21" s="308"/>
      <c r="BB21" s="308"/>
      <c r="BC21" s="308"/>
      <c r="BD21" s="308"/>
      <c r="BE21" s="308"/>
      <c r="BF21" s="308"/>
      <c r="BG21" s="308"/>
      <c r="BH21" s="308"/>
      <c r="BI21" s="308"/>
      <c r="BJ21" s="308"/>
      <c r="BK21" s="237" t="s">
        <v>43</v>
      </c>
      <c r="BL21" s="237"/>
      <c r="BM21" s="237"/>
      <c r="BN21" s="237"/>
      <c r="BO21" s="237"/>
      <c r="BP21" s="237"/>
      <c r="BQ21" s="237"/>
      <c r="BR21" s="308">
        <f>SUM(BR20:CA20)</f>
        <v>0</v>
      </c>
      <c r="BS21" s="308"/>
      <c r="BT21" s="308"/>
      <c r="BU21" s="308"/>
      <c r="BV21" s="308"/>
      <c r="BW21" s="308"/>
      <c r="BX21" s="308"/>
      <c r="BY21" s="308"/>
      <c r="BZ21" s="308"/>
      <c r="CA21" s="308"/>
      <c r="CB21" s="321">
        <f>SUM(CB20:CK20)</f>
        <v>0</v>
      </c>
      <c r="CC21" s="308"/>
      <c r="CD21" s="308"/>
      <c r="CE21" s="308"/>
      <c r="CF21" s="308"/>
      <c r="CG21" s="308"/>
      <c r="CH21" s="308"/>
      <c r="CI21" s="308"/>
      <c r="CJ21" s="308"/>
      <c r="CK21" s="308"/>
      <c r="CL21" s="315"/>
      <c r="CM21" s="315"/>
      <c r="CN21" s="315"/>
      <c r="CO21" s="315"/>
      <c r="CP21" s="315"/>
      <c r="CQ21" s="315"/>
      <c r="CR21" s="315"/>
      <c r="CS21" s="315"/>
      <c r="CT21" s="315"/>
      <c r="CU21" s="316"/>
      <c r="CV21" s="318" t="s">
        <v>43</v>
      </c>
      <c r="CW21" s="319"/>
      <c r="CX21" s="319"/>
      <c r="CY21" s="319"/>
      <c r="CZ21" s="319"/>
      <c r="DA21" s="319"/>
      <c r="DB21" s="319"/>
      <c r="DC21" s="319"/>
      <c r="DD21" s="319"/>
      <c r="DE21" s="319"/>
      <c r="DF21" s="319"/>
      <c r="DG21" s="319"/>
      <c r="DH21" s="319"/>
      <c r="DI21" s="319"/>
      <c r="DJ21" s="319"/>
      <c r="DK21" s="319"/>
      <c r="DL21" s="319"/>
      <c r="DM21" s="319"/>
      <c r="DN21" s="319"/>
      <c r="DO21" s="319"/>
      <c r="DP21" s="319"/>
      <c r="DQ21" s="319"/>
      <c r="DR21" s="319"/>
      <c r="DS21" s="319"/>
      <c r="DT21" s="319" t="s">
        <v>43</v>
      </c>
      <c r="DU21" s="319"/>
      <c r="DV21" s="319"/>
      <c r="DW21" s="319"/>
      <c r="DX21" s="319"/>
      <c r="DY21" s="319"/>
      <c r="DZ21" s="319"/>
      <c r="EA21" s="319"/>
      <c r="EB21" s="319"/>
      <c r="EC21" s="319" t="s">
        <v>43</v>
      </c>
      <c r="ED21" s="319"/>
      <c r="EE21" s="319"/>
      <c r="EF21" s="319"/>
      <c r="EG21" s="319"/>
      <c r="EH21" s="319"/>
      <c r="EI21" s="319"/>
      <c r="EJ21" s="319"/>
      <c r="EK21" s="319"/>
    </row>
    <row r="22" spans="1:153" s="7" customFormat="1" ht="12.75" x14ac:dyDescent="0.2"/>
    <row r="23" spans="1:153" s="10" customFormat="1" ht="15" x14ac:dyDescent="0.25">
      <c r="A23" s="299" t="s">
        <v>47</v>
      </c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O23" s="299"/>
      <c r="AP23" s="299"/>
      <c r="AQ23" s="299"/>
      <c r="AR23" s="299"/>
      <c r="AS23" s="299"/>
      <c r="AT23" s="299"/>
      <c r="AU23" s="299"/>
      <c r="AV23" s="299"/>
      <c r="AW23" s="299"/>
      <c r="AX23" s="299"/>
      <c r="AY23" s="299"/>
      <c r="AZ23" s="299"/>
      <c r="BA23" s="299"/>
      <c r="BB23" s="299"/>
      <c r="BC23" s="299"/>
      <c r="BD23" s="299"/>
      <c r="BE23" s="299"/>
      <c r="BF23" s="299"/>
      <c r="BG23" s="299"/>
      <c r="BH23" s="299"/>
      <c r="BI23" s="299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  <c r="BV23" s="299"/>
      <c r="BW23" s="299"/>
      <c r="BX23" s="299"/>
      <c r="BY23" s="299"/>
      <c r="BZ23" s="299"/>
      <c r="CA23" s="299"/>
      <c r="CB23" s="299"/>
      <c r="CC23" s="299"/>
      <c r="CD23" s="299"/>
      <c r="CE23" s="299"/>
      <c r="CF23" s="299"/>
      <c r="CG23" s="299"/>
      <c r="CH23" s="299"/>
      <c r="CI23" s="299"/>
      <c r="CJ23" s="299"/>
      <c r="CK23" s="299"/>
      <c r="CL23" s="299"/>
      <c r="CM23" s="299"/>
      <c r="CN23" s="299"/>
      <c r="CO23" s="299"/>
      <c r="CP23" s="299"/>
      <c r="CQ23" s="299"/>
      <c r="CR23" s="299"/>
      <c r="CS23" s="299"/>
      <c r="CT23" s="299"/>
      <c r="CU23" s="299"/>
      <c r="CV23" s="299"/>
      <c r="CW23" s="299"/>
      <c r="CX23" s="299"/>
      <c r="CY23" s="299"/>
      <c r="CZ23" s="299"/>
      <c r="DA23" s="299"/>
      <c r="DB23" s="299"/>
      <c r="DC23" s="299"/>
      <c r="DD23" s="299"/>
      <c r="DE23" s="299"/>
      <c r="DF23" s="299"/>
      <c r="DG23" s="299"/>
      <c r="DH23" s="299"/>
      <c r="DI23" s="299"/>
      <c r="DJ23" s="299"/>
      <c r="DK23" s="299"/>
      <c r="DL23" s="299"/>
      <c r="DM23" s="299"/>
      <c r="DN23" s="299"/>
      <c r="DO23" s="299"/>
      <c r="DP23" s="299"/>
      <c r="DQ23" s="299"/>
      <c r="DR23" s="299"/>
      <c r="DS23" s="299"/>
      <c r="DT23" s="299"/>
      <c r="DU23" s="299"/>
      <c r="DV23" s="299"/>
      <c r="DW23" s="299"/>
      <c r="DX23" s="299"/>
      <c r="DY23" s="299"/>
      <c r="DZ23" s="299"/>
      <c r="EA23" s="299"/>
      <c r="EB23" s="299"/>
      <c r="EC23" s="299"/>
      <c r="ED23" s="299"/>
      <c r="EE23" s="299"/>
      <c r="EF23" s="299"/>
      <c r="EG23" s="299"/>
      <c r="EH23" s="299"/>
      <c r="EI23" s="299"/>
      <c r="EJ23" s="299"/>
      <c r="EK23" s="299"/>
    </row>
    <row r="24" spans="1:153" ht="6" customHeight="1" x14ac:dyDescent="0.25">
      <c r="DU24" s="18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</row>
    <row r="25" spans="1:153" s="7" customFormat="1" ht="12.75" x14ac:dyDescent="0.2">
      <c r="A25" s="286" t="s">
        <v>417</v>
      </c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90"/>
      <c r="AG25" s="289" t="s">
        <v>24</v>
      </c>
      <c r="AH25" s="286"/>
      <c r="AI25" s="286"/>
      <c r="AJ25" s="286"/>
      <c r="AK25" s="286"/>
      <c r="AL25" s="286"/>
      <c r="AM25" s="290"/>
      <c r="AN25" s="289" t="s">
        <v>22</v>
      </c>
      <c r="AO25" s="286"/>
      <c r="AP25" s="286"/>
      <c r="AQ25" s="286"/>
      <c r="AR25" s="286"/>
      <c r="AS25" s="286"/>
      <c r="AT25" s="290"/>
      <c r="AU25" s="288" t="s">
        <v>411</v>
      </c>
      <c r="AV25" s="288"/>
      <c r="AW25" s="288"/>
      <c r="AX25" s="288"/>
      <c r="AY25" s="288"/>
      <c r="AZ25" s="288"/>
      <c r="BA25" s="288"/>
      <c r="BB25" s="288"/>
      <c r="BC25" s="288"/>
      <c r="BD25" s="288"/>
      <c r="BE25" s="288"/>
      <c r="BF25" s="288"/>
      <c r="BG25" s="288"/>
      <c r="BH25" s="288"/>
      <c r="BI25" s="288"/>
      <c r="BJ25" s="288"/>
      <c r="BK25" s="288"/>
      <c r="BL25" s="288"/>
      <c r="BM25" s="288"/>
      <c r="BN25" s="288"/>
      <c r="BO25" s="288"/>
      <c r="BP25" s="288"/>
      <c r="BQ25" s="288"/>
      <c r="BR25" s="286"/>
      <c r="BS25" s="286"/>
      <c r="BT25" s="286"/>
      <c r="BU25" s="286"/>
      <c r="BV25" s="286"/>
      <c r="BW25" s="286"/>
      <c r="BX25" s="286"/>
      <c r="BY25" s="286"/>
      <c r="BZ25" s="286"/>
      <c r="CA25" s="286"/>
      <c r="CB25" s="289" t="s">
        <v>33</v>
      </c>
      <c r="CC25" s="286"/>
      <c r="CD25" s="286"/>
      <c r="CE25" s="286"/>
      <c r="CF25" s="286"/>
      <c r="CG25" s="286"/>
      <c r="CH25" s="286"/>
      <c r="CI25" s="286"/>
      <c r="CJ25" s="286"/>
      <c r="CK25" s="290"/>
      <c r="CL25" s="289" t="s">
        <v>36</v>
      </c>
      <c r="CM25" s="286"/>
      <c r="CN25" s="286"/>
      <c r="CO25" s="286"/>
      <c r="CP25" s="286"/>
      <c r="CQ25" s="286"/>
      <c r="CR25" s="286"/>
      <c r="CS25" s="286"/>
      <c r="CT25" s="286"/>
      <c r="CU25" s="290"/>
      <c r="CV25" s="287" t="s">
        <v>27</v>
      </c>
      <c r="CW25" s="288"/>
      <c r="CX25" s="288"/>
      <c r="CY25" s="288"/>
      <c r="CZ25" s="288"/>
      <c r="DA25" s="288"/>
      <c r="DB25" s="288"/>
      <c r="DC25" s="288"/>
      <c r="DD25" s="288"/>
      <c r="DE25" s="288"/>
      <c r="DF25" s="288"/>
      <c r="DG25" s="288"/>
      <c r="DH25" s="288"/>
      <c r="DI25" s="288"/>
      <c r="DJ25" s="288"/>
      <c r="DK25" s="288"/>
      <c r="DL25" s="288"/>
      <c r="DM25" s="288"/>
      <c r="DN25" s="288"/>
      <c r="DO25" s="288"/>
      <c r="DP25" s="288"/>
      <c r="DQ25" s="288"/>
      <c r="DR25" s="288"/>
      <c r="DS25" s="288"/>
      <c r="DT25" s="288"/>
      <c r="DU25" s="288"/>
      <c r="DV25" s="288"/>
      <c r="DW25" s="288"/>
      <c r="DX25" s="288"/>
      <c r="DY25" s="288"/>
      <c r="DZ25" s="288"/>
      <c r="EA25" s="288"/>
      <c r="EB25" s="288"/>
      <c r="EC25" s="288"/>
      <c r="ED25" s="288"/>
      <c r="EE25" s="288"/>
      <c r="EF25" s="288"/>
      <c r="EG25" s="288"/>
      <c r="EH25" s="288"/>
      <c r="EI25" s="288"/>
      <c r="EJ25" s="288"/>
      <c r="EK25" s="288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</row>
    <row r="26" spans="1:153" s="7" customFormat="1" ht="12.75" x14ac:dyDescent="0.2">
      <c r="A26" s="284"/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5"/>
      <c r="AG26" s="283" t="s">
        <v>23</v>
      </c>
      <c r="AH26" s="284"/>
      <c r="AI26" s="284"/>
      <c r="AJ26" s="284"/>
      <c r="AK26" s="284"/>
      <c r="AL26" s="284"/>
      <c r="AM26" s="285"/>
      <c r="AN26" s="283" t="s">
        <v>25</v>
      </c>
      <c r="AO26" s="284"/>
      <c r="AP26" s="284"/>
      <c r="AQ26" s="284"/>
      <c r="AR26" s="284"/>
      <c r="AS26" s="284"/>
      <c r="AT26" s="285"/>
      <c r="AU26" s="286" t="s">
        <v>28</v>
      </c>
      <c r="AV26" s="286"/>
      <c r="AW26" s="286"/>
      <c r="AX26" s="286"/>
      <c r="AY26" s="286"/>
      <c r="AZ26" s="286"/>
      <c r="BA26" s="286"/>
      <c r="BB26" s="286"/>
      <c r="BC26" s="286"/>
      <c r="BD26" s="286"/>
      <c r="BE26" s="286"/>
      <c r="BF26" s="286"/>
      <c r="BG26" s="286"/>
      <c r="BH26" s="286"/>
      <c r="BI26" s="286"/>
      <c r="BJ26" s="286"/>
      <c r="BK26" s="286"/>
      <c r="BL26" s="286"/>
      <c r="BM26" s="286"/>
      <c r="BN26" s="286"/>
      <c r="BO26" s="286"/>
      <c r="BP26" s="286"/>
      <c r="BQ26" s="286"/>
      <c r="BR26" s="289" t="s">
        <v>32</v>
      </c>
      <c r="BS26" s="286"/>
      <c r="BT26" s="286"/>
      <c r="BU26" s="286"/>
      <c r="BV26" s="286"/>
      <c r="BW26" s="286"/>
      <c r="BX26" s="286"/>
      <c r="BY26" s="286"/>
      <c r="BZ26" s="286"/>
      <c r="CA26" s="290"/>
      <c r="CB26" s="283" t="s">
        <v>413</v>
      </c>
      <c r="CC26" s="284"/>
      <c r="CD26" s="284"/>
      <c r="CE26" s="284"/>
      <c r="CF26" s="284"/>
      <c r="CG26" s="284"/>
      <c r="CH26" s="284"/>
      <c r="CI26" s="284"/>
      <c r="CJ26" s="284"/>
      <c r="CK26" s="285"/>
      <c r="CL26" s="283" t="s">
        <v>37</v>
      </c>
      <c r="CM26" s="284"/>
      <c r="CN26" s="284"/>
      <c r="CO26" s="284"/>
      <c r="CP26" s="284"/>
      <c r="CQ26" s="284"/>
      <c r="CR26" s="284"/>
      <c r="CS26" s="284"/>
      <c r="CT26" s="284"/>
      <c r="CU26" s="285"/>
      <c r="CV26" s="289" t="s">
        <v>38</v>
      </c>
      <c r="CW26" s="286"/>
      <c r="CX26" s="286"/>
      <c r="CY26" s="286"/>
      <c r="CZ26" s="286"/>
      <c r="DA26" s="286"/>
      <c r="DB26" s="286"/>
      <c r="DC26" s="286"/>
      <c r="DD26" s="286"/>
      <c r="DE26" s="286"/>
      <c r="DF26" s="286"/>
      <c r="DG26" s="286"/>
      <c r="DH26" s="286"/>
      <c r="DI26" s="286"/>
      <c r="DJ26" s="286"/>
      <c r="DK26" s="286"/>
      <c r="DL26" s="286"/>
      <c r="DM26" s="286"/>
      <c r="DN26" s="286"/>
      <c r="DO26" s="286"/>
      <c r="DP26" s="286"/>
      <c r="DQ26" s="286"/>
      <c r="DR26" s="286"/>
      <c r="DS26" s="290"/>
      <c r="DT26" s="289" t="s">
        <v>40</v>
      </c>
      <c r="DU26" s="286"/>
      <c r="DV26" s="286"/>
      <c r="DW26" s="286"/>
      <c r="DX26" s="286"/>
      <c r="DY26" s="286"/>
      <c r="DZ26" s="286"/>
      <c r="EA26" s="286"/>
      <c r="EB26" s="290"/>
      <c r="EC26" s="289" t="s">
        <v>41</v>
      </c>
      <c r="ED26" s="286"/>
      <c r="EE26" s="286"/>
      <c r="EF26" s="286"/>
      <c r="EG26" s="286"/>
      <c r="EH26" s="286"/>
      <c r="EI26" s="286"/>
      <c r="EJ26" s="286"/>
      <c r="EK26" s="286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</row>
    <row r="27" spans="1:153" s="7" customFormat="1" ht="12.75" x14ac:dyDescent="0.2">
      <c r="A27" s="284"/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5"/>
      <c r="AG27" s="283"/>
      <c r="AH27" s="284"/>
      <c r="AI27" s="284"/>
      <c r="AJ27" s="284"/>
      <c r="AK27" s="284"/>
      <c r="AL27" s="284"/>
      <c r="AM27" s="285"/>
      <c r="AN27" s="283"/>
      <c r="AO27" s="284"/>
      <c r="AP27" s="284"/>
      <c r="AQ27" s="284"/>
      <c r="AR27" s="284"/>
      <c r="AS27" s="284"/>
      <c r="AT27" s="285"/>
      <c r="AU27" s="289" t="s">
        <v>29</v>
      </c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90"/>
      <c r="BK27" s="289" t="s">
        <v>30</v>
      </c>
      <c r="BL27" s="286"/>
      <c r="BM27" s="286"/>
      <c r="BN27" s="286"/>
      <c r="BO27" s="286"/>
      <c r="BP27" s="286"/>
      <c r="BQ27" s="290"/>
      <c r="BR27" s="283"/>
      <c r="BS27" s="284"/>
      <c r="BT27" s="284"/>
      <c r="BU27" s="284"/>
      <c r="BV27" s="284"/>
      <c r="BW27" s="284"/>
      <c r="BX27" s="284"/>
      <c r="BY27" s="284"/>
      <c r="BZ27" s="284"/>
      <c r="CA27" s="285"/>
      <c r="CB27" s="283" t="s">
        <v>414</v>
      </c>
      <c r="CC27" s="284"/>
      <c r="CD27" s="284"/>
      <c r="CE27" s="284"/>
      <c r="CF27" s="284"/>
      <c r="CG27" s="284"/>
      <c r="CH27" s="284"/>
      <c r="CI27" s="284"/>
      <c r="CJ27" s="284"/>
      <c r="CK27" s="285"/>
      <c r="CL27" s="283"/>
      <c r="CM27" s="284"/>
      <c r="CN27" s="284"/>
      <c r="CO27" s="284"/>
      <c r="CP27" s="284"/>
      <c r="CQ27" s="284"/>
      <c r="CR27" s="284"/>
      <c r="CS27" s="284"/>
      <c r="CT27" s="284"/>
      <c r="CU27" s="285"/>
      <c r="CV27" s="283" t="s">
        <v>39</v>
      </c>
      <c r="CW27" s="284"/>
      <c r="CX27" s="284"/>
      <c r="CY27" s="284"/>
      <c r="CZ27" s="284"/>
      <c r="DA27" s="284"/>
      <c r="DB27" s="284"/>
      <c r="DC27" s="284"/>
      <c r="DD27" s="284"/>
      <c r="DE27" s="284"/>
      <c r="DF27" s="284"/>
      <c r="DG27" s="284"/>
      <c r="DH27" s="284"/>
      <c r="DI27" s="284"/>
      <c r="DJ27" s="284"/>
      <c r="DK27" s="284"/>
      <c r="DL27" s="284"/>
      <c r="DM27" s="284"/>
      <c r="DN27" s="284"/>
      <c r="DO27" s="284"/>
      <c r="DP27" s="284"/>
      <c r="DQ27" s="284"/>
      <c r="DR27" s="284"/>
      <c r="DS27" s="285"/>
      <c r="DT27" s="283"/>
      <c r="DU27" s="284"/>
      <c r="DV27" s="284"/>
      <c r="DW27" s="284"/>
      <c r="DX27" s="284"/>
      <c r="DY27" s="284"/>
      <c r="DZ27" s="284"/>
      <c r="EA27" s="284"/>
      <c r="EB27" s="285"/>
      <c r="EC27" s="283"/>
      <c r="ED27" s="284"/>
      <c r="EE27" s="284"/>
      <c r="EF27" s="284"/>
      <c r="EG27" s="284"/>
      <c r="EH27" s="284"/>
      <c r="EI27" s="284"/>
      <c r="EJ27" s="284"/>
      <c r="EK27" s="284"/>
    </row>
    <row r="28" spans="1:153" s="7" customFormat="1" ht="12.75" x14ac:dyDescent="0.2">
      <c r="A28" s="297"/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8"/>
      <c r="AG28" s="296"/>
      <c r="AH28" s="297"/>
      <c r="AI28" s="297"/>
      <c r="AJ28" s="297"/>
      <c r="AK28" s="297"/>
      <c r="AL28" s="297"/>
      <c r="AM28" s="298"/>
      <c r="AN28" s="296"/>
      <c r="AO28" s="297"/>
      <c r="AP28" s="297"/>
      <c r="AQ28" s="297"/>
      <c r="AR28" s="297"/>
      <c r="AS28" s="297"/>
      <c r="AT28" s="298"/>
      <c r="AU28" s="296"/>
      <c r="AV28" s="297"/>
      <c r="AW28" s="297"/>
      <c r="AX28" s="297"/>
      <c r="AY28" s="297"/>
      <c r="AZ28" s="297"/>
      <c r="BA28" s="297"/>
      <c r="BB28" s="297"/>
      <c r="BC28" s="297"/>
      <c r="BD28" s="297"/>
      <c r="BE28" s="297"/>
      <c r="BF28" s="297"/>
      <c r="BG28" s="297"/>
      <c r="BH28" s="297"/>
      <c r="BI28" s="297"/>
      <c r="BJ28" s="298"/>
      <c r="BK28" s="296" t="s">
        <v>31</v>
      </c>
      <c r="BL28" s="297"/>
      <c r="BM28" s="297"/>
      <c r="BN28" s="297"/>
      <c r="BO28" s="297"/>
      <c r="BP28" s="297"/>
      <c r="BQ28" s="298"/>
      <c r="BR28" s="296"/>
      <c r="BS28" s="297"/>
      <c r="BT28" s="297"/>
      <c r="BU28" s="297"/>
      <c r="BV28" s="297"/>
      <c r="BW28" s="297"/>
      <c r="BX28" s="297"/>
      <c r="BY28" s="297"/>
      <c r="BZ28" s="297"/>
      <c r="CA28" s="298"/>
      <c r="CB28" s="296"/>
      <c r="CC28" s="297"/>
      <c r="CD28" s="297"/>
      <c r="CE28" s="297"/>
      <c r="CF28" s="297"/>
      <c r="CG28" s="297"/>
      <c r="CH28" s="297"/>
      <c r="CI28" s="297"/>
      <c r="CJ28" s="297"/>
      <c r="CK28" s="298"/>
      <c r="CL28" s="296"/>
      <c r="CM28" s="297"/>
      <c r="CN28" s="297"/>
      <c r="CO28" s="297"/>
      <c r="CP28" s="297"/>
      <c r="CQ28" s="297"/>
      <c r="CR28" s="297"/>
      <c r="CS28" s="297"/>
      <c r="CT28" s="297"/>
      <c r="CU28" s="298"/>
      <c r="CV28" s="296"/>
      <c r="CW28" s="297"/>
      <c r="CX28" s="297"/>
      <c r="CY28" s="297"/>
      <c r="CZ28" s="297"/>
      <c r="DA28" s="297"/>
      <c r="DB28" s="297"/>
      <c r="DC28" s="297"/>
      <c r="DD28" s="297"/>
      <c r="DE28" s="297"/>
      <c r="DF28" s="297"/>
      <c r="DG28" s="297"/>
      <c r="DH28" s="297"/>
      <c r="DI28" s="297"/>
      <c r="DJ28" s="297"/>
      <c r="DK28" s="297"/>
      <c r="DL28" s="297"/>
      <c r="DM28" s="297"/>
      <c r="DN28" s="297"/>
      <c r="DO28" s="297"/>
      <c r="DP28" s="297"/>
      <c r="DQ28" s="297"/>
      <c r="DR28" s="297"/>
      <c r="DS28" s="298"/>
      <c r="DT28" s="296"/>
      <c r="DU28" s="297"/>
      <c r="DV28" s="297"/>
      <c r="DW28" s="297"/>
      <c r="DX28" s="297"/>
      <c r="DY28" s="297"/>
      <c r="DZ28" s="297"/>
      <c r="EA28" s="297"/>
      <c r="EB28" s="298"/>
      <c r="EC28" s="296"/>
      <c r="ED28" s="297"/>
      <c r="EE28" s="297"/>
      <c r="EF28" s="297"/>
      <c r="EG28" s="297"/>
      <c r="EH28" s="297"/>
      <c r="EI28" s="297"/>
      <c r="EJ28" s="297"/>
      <c r="EK28" s="297"/>
    </row>
    <row r="29" spans="1:153" s="7" customFormat="1" ht="12.75" x14ac:dyDescent="0.2">
      <c r="A29" s="304">
        <v>1</v>
      </c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>
        <v>2</v>
      </c>
      <c r="AH29" s="295"/>
      <c r="AI29" s="295"/>
      <c r="AJ29" s="295"/>
      <c r="AK29" s="295"/>
      <c r="AL29" s="295"/>
      <c r="AM29" s="295"/>
      <c r="AN29" s="303">
        <v>3</v>
      </c>
      <c r="AO29" s="303"/>
      <c r="AP29" s="303"/>
      <c r="AQ29" s="303"/>
      <c r="AR29" s="303"/>
      <c r="AS29" s="303"/>
      <c r="AT29" s="303"/>
      <c r="AU29" s="303">
        <v>4</v>
      </c>
      <c r="AV29" s="303"/>
      <c r="AW29" s="303"/>
      <c r="AX29" s="303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  <c r="BJ29" s="303"/>
      <c r="BK29" s="303">
        <v>5</v>
      </c>
      <c r="BL29" s="303"/>
      <c r="BM29" s="303"/>
      <c r="BN29" s="303"/>
      <c r="BO29" s="303"/>
      <c r="BP29" s="303"/>
      <c r="BQ29" s="303"/>
      <c r="BR29" s="303">
        <v>6</v>
      </c>
      <c r="BS29" s="303"/>
      <c r="BT29" s="303"/>
      <c r="BU29" s="303"/>
      <c r="BV29" s="303"/>
      <c r="BW29" s="303"/>
      <c r="BX29" s="303"/>
      <c r="BY29" s="303"/>
      <c r="BZ29" s="303"/>
      <c r="CA29" s="303"/>
      <c r="CB29" s="303">
        <v>7</v>
      </c>
      <c r="CC29" s="303"/>
      <c r="CD29" s="303"/>
      <c r="CE29" s="303"/>
      <c r="CF29" s="303"/>
      <c r="CG29" s="303"/>
      <c r="CH29" s="303"/>
      <c r="CI29" s="303"/>
      <c r="CJ29" s="303"/>
      <c r="CK29" s="303"/>
      <c r="CL29" s="303">
        <v>8</v>
      </c>
      <c r="CM29" s="303"/>
      <c r="CN29" s="303"/>
      <c r="CO29" s="303"/>
      <c r="CP29" s="303"/>
      <c r="CQ29" s="303"/>
      <c r="CR29" s="303"/>
      <c r="CS29" s="303"/>
      <c r="CT29" s="303"/>
      <c r="CU29" s="303"/>
      <c r="CV29" s="295">
        <v>9</v>
      </c>
      <c r="CW29" s="295"/>
      <c r="CX29" s="295"/>
      <c r="CY29" s="295"/>
      <c r="CZ29" s="295"/>
      <c r="DA29" s="295"/>
      <c r="DB29" s="295"/>
      <c r="DC29" s="295"/>
      <c r="DD29" s="295"/>
      <c r="DE29" s="295"/>
      <c r="DF29" s="295"/>
      <c r="DG29" s="295"/>
      <c r="DH29" s="295"/>
      <c r="DI29" s="295"/>
      <c r="DJ29" s="295"/>
      <c r="DK29" s="295"/>
      <c r="DL29" s="295"/>
      <c r="DM29" s="295"/>
      <c r="DN29" s="295"/>
      <c r="DO29" s="295"/>
      <c r="DP29" s="295"/>
      <c r="DQ29" s="295"/>
      <c r="DR29" s="295"/>
      <c r="DS29" s="295"/>
      <c r="DT29" s="295">
        <v>10</v>
      </c>
      <c r="DU29" s="295"/>
      <c r="DV29" s="295"/>
      <c r="DW29" s="295"/>
      <c r="DX29" s="295"/>
      <c r="DY29" s="295"/>
      <c r="DZ29" s="295"/>
      <c r="EA29" s="295"/>
      <c r="EB29" s="295"/>
      <c r="EC29" s="295">
        <v>11</v>
      </c>
      <c r="ED29" s="295"/>
      <c r="EE29" s="295"/>
      <c r="EF29" s="295"/>
      <c r="EG29" s="295"/>
      <c r="EH29" s="295"/>
      <c r="EI29" s="295"/>
      <c r="EJ29" s="295"/>
      <c r="EK29" s="287"/>
    </row>
    <row r="30" spans="1:153" s="7" customFormat="1" ht="13.5" thickBot="1" x14ac:dyDescent="0.25">
      <c r="A30" s="320"/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05" t="s">
        <v>42</v>
      </c>
      <c r="AH30" s="305"/>
      <c r="AI30" s="305"/>
      <c r="AJ30" s="305"/>
      <c r="AK30" s="305"/>
      <c r="AL30" s="305"/>
      <c r="AM30" s="305"/>
      <c r="AN30" s="306" t="s">
        <v>46</v>
      </c>
      <c r="AO30" s="307"/>
      <c r="AP30" s="307"/>
      <c r="AQ30" s="307"/>
      <c r="AR30" s="307"/>
      <c r="AS30" s="307"/>
      <c r="AT30" s="307"/>
      <c r="AU30" s="308" t="s">
        <v>43</v>
      </c>
      <c r="AV30" s="308"/>
      <c r="AW30" s="308"/>
      <c r="AX30" s="308"/>
      <c r="AY30" s="308"/>
      <c r="AZ30" s="308"/>
      <c r="BA30" s="308"/>
      <c r="BB30" s="308"/>
      <c r="BC30" s="308"/>
      <c r="BD30" s="308"/>
      <c r="BE30" s="308"/>
      <c r="BF30" s="308"/>
      <c r="BG30" s="308"/>
      <c r="BH30" s="308"/>
      <c r="BI30" s="308"/>
      <c r="BJ30" s="308"/>
      <c r="BK30" s="237" t="s">
        <v>43</v>
      </c>
      <c r="BL30" s="237"/>
      <c r="BM30" s="237"/>
      <c r="BN30" s="237"/>
      <c r="BO30" s="237"/>
      <c r="BP30" s="237"/>
      <c r="BQ30" s="237"/>
      <c r="BR30" s="308">
        <v>0</v>
      </c>
      <c r="BS30" s="308"/>
      <c r="BT30" s="308"/>
      <c r="BU30" s="308"/>
      <c r="BV30" s="308"/>
      <c r="BW30" s="308"/>
      <c r="BX30" s="308"/>
      <c r="BY30" s="308"/>
      <c r="BZ30" s="308"/>
      <c r="CA30" s="308"/>
      <c r="CB30" s="321">
        <v>0</v>
      </c>
      <c r="CC30" s="308"/>
      <c r="CD30" s="308"/>
      <c r="CE30" s="308"/>
      <c r="CF30" s="308"/>
      <c r="CG30" s="308"/>
      <c r="CH30" s="308"/>
      <c r="CI30" s="308"/>
      <c r="CJ30" s="308"/>
      <c r="CK30" s="308"/>
      <c r="CL30" s="315"/>
      <c r="CM30" s="315"/>
      <c r="CN30" s="315"/>
      <c r="CO30" s="315"/>
      <c r="CP30" s="315"/>
      <c r="CQ30" s="315"/>
      <c r="CR30" s="315"/>
      <c r="CS30" s="315"/>
      <c r="CT30" s="315"/>
      <c r="CU30" s="316"/>
      <c r="CV30" s="318" t="s">
        <v>43</v>
      </c>
      <c r="CW30" s="319"/>
      <c r="CX30" s="319"/>
      <c r="CY30" s="319"/>
      <c r="CZ30" s="319"/>
      <c r="DA30" s="319"/>
      <c r="DB30" s="319"/>
      <c r="DC30" s="319"/>
      <c r="DD30" s="319"/>
      <c r="DE30" s="319"/>
      <c r="DF30" s="319"/>
      <c r="DG30" s="319"/>
      <c r="DH30" s="319"/>
      <c r="DI30" s="319"/>
      <c r="DJ30" s="319"/>
      <c r="DK30" s="319"/>
      <c r="DL30" s="319"/>
      <c r="DM30" s="319"/>
      <c r="DN30" s="319"/>
      <c r="DO30" s="319"/>
      <c r="DP30" s="319"/>
      <c r="DQ30" s="319"/>
      <c r="DR30" s="319"/>
      <c r="DS30" s="319"/>
      <c r="DT30" s="319" t="s">
        <v>43</v>
      </c>
      <c r="DU30" s="319"/>
      <c r="DV30" s="319"/>
      <c r="DW30" s="319"/>
      <c r="DX30" s="319"/>
      <c r="DY30" s="319"/>
      <c r="DZ30" s="319"/>
      <c r="EA30" s="319"/>
      <c r="EB30" s="319"/>
      <c r="EC30" s="319" t="s">
        <v>43</v>
      </c>
      <c r="ED30" s="319"/>
      <c r="EE30" s="319"/>
      <c r="EF30" s="319"/>
      <c r="EG30" s="319"/>
      <c r="EH30" s="319"/>
      <c r="EI30" s="319"/>
      <c r="EJ30" s="319"/>
      <c r="EK30" s="319"/>
    </row>
    <row r="31" spans="1:153" s="7" customFormat="1" ht="12.75" x14ac:dyDescent="0.2"/>
    <row r="32" spans="1:153" s="10" customFormat="1" ht="15" x14ac:dyDescent="0.25">
      <c r="A32" s="299" t="s">
        <v>48</v>
      </c>
      <c r="B32" s="299"/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299"/>
      <c r="AT32" s="299"/>
      <c r="AU32" s="299"/>
      <c r="AV32" s="299"/>
      <c r="AW32" s="299"/>
      <c r="AX32" s="299"/>
      <c r="AY32" s="299"/>
      <c r="AZ32" s="299"/>
      <c r="BA32" s="299"/>
      <c r="BB32" s="299"/>
      <c r="BC32" s="299"/>
      <c r="BD32" s="299"/>
      <c r="BE32" s="299"/>
      <c r="BF32" s="299"/>
      <c r="BG32" s="299"/>
      <c r="BH32" s="299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  <c r="BV32" s="299"/>
      <c r="BW32" s="299"/>
      <c r="BX32" s="299"/>
      <c r="BY32" s="299"/>
      <c r="BZ32" s="299"/>
      <c r="CA32" s="299"/>
      <c r="CB32" s="299"/>
      <c r="CC32" s="299"/>
      <c r="CD32" s="299"/>
      <c r="CE32" s="299"/>
      <c r="CF32" s="299"/>
      <c r="CG32" s="299"/>
      <c r="CH32" s="299"/>
      <c r="CI32" s="299"/>
      <c r="CJ32" s="299"/>
      <c r="CK32" s="299"/>
      <c r="CL32" s="299"/>
      <c r="CM32" s="299"/>
      <c r="CN32" s="299"/>
      <c r="CO32" s="299"/>
      <c r="CP32" s="299"/>
      <c r="CQ32" s="299"/>
      <c r="CR32" s="299"/>
      <c r="CS32" s="299"/>
      <c r="CT32" s="299"/>
      <c r="CU32" s="299"/>
      <c r="CV32" s="299"/>
      <c r="CW32" s="299"/>
      <c r="CX32" s="299"/>
      <c r="CY32" s="299"/>
      <c r="CZ32" s="299"/>
      <c r="DA32" s="299"/>
      <c r="DB32" s="299"/>
      <c r="DC32" s="299"/>
      <c r="DD32" s="299"/>
      <c r="DE32" s="299"/>
      <c r="DF32" s="299"/>
      <c r="DG32" s="299"/>
      <c r="DH32" s="299"/>
      <c r="DI32" s="299"/>
      <c r="DJ32" s="299"/>
      <c r="DK32" s="299"/>
      <c r="DL32" s="299"/>
      <c r="DM32" s="299"/>
      <c r="DN32" s="299"/>
      <c r="DO32" s="299"/>
      <c r="DP32" s="299"/>
      <c r="DQ32" s="299"/>
      <c r="DR32" s="299"/>
      <c r="DS32" s="299"/>
      <c r="DT32" s="299"/>
      <c r="DU32" s="299"/>
      <c r="DV32" s="299"/>
      <c r="DW32" s="299"/>
      <c r="DX32" s="299"/>
      <c r="DY32" s="299"/>
      <c r="DZ32" s="299"/>
      <c r="EA32" s="299"/>
      <c r="EB32" s="299"/>
      <c r="EC32" s="299"/>
      <c r="ED32" s="299"/>
      <c r="EE32" s="299"/>
      <c r="EF32" s="299"/>
      <c r="EG32" s="299"/>
      <c r="EH32" s="299"/>
      <c r="EI32" s="299"/>
      <c r="EJ32" s="299"/>
      <c r="EK32" s="299"/>
    </row>
    <row r="33" spans="1:153" ht="6" customHeight="1" x14ac:dyDescent="0.25">
      <c r="DU33" s="18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</row>
    <row r="34" spans="1:153" s="7" customFormat="1" ht="12.75" x14ac:dyDescent="0.2">
      <c r="A34" s="286" t="s">
        <v>418</v>
      </c>
      <c r="B34" s="286"/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90"/>
      <c r="AG34" s="289" t="s">
        <v>24</v>
      </c>
      <c r="AH34" s="286"/>
      <c r="AI34" s="286"/>
      <c r="AJ34" s="286"/>
      <c r="AK34" s="286"/>
      <c r="AL34" s="286"/>
      <c r="AM34" s="290"/>
      <c r="AN34" s="289" t="s">
        <v>22</v>
      </c>
      <c r="AO34" s="286"/>
      <c r="AP34" s="286"/>
      <c r="AQ34" s="286"/>
      <c r="AR34" s="286"/>
      <c r="AS34" s="286"/>
      <c r="AT34" s="290"/>
      <c r="AU34" s="288" t="s">
        <v>412</v>
      </c>
      <c r="AV34" s="288"/>
      <c r="AW34" s="288"/>
      <c r="AX34" s="288"/>
      <c r="AY34" s="288"/>
      <c r="AZ34" s="288"/>
      <c r="BA34" s="288"/>
      <c r="BB34" s="288"/>
      <c r="BC34" s="288"/>
      <c r="BD34" s="288"/>
      <c r="BE34" s="288"/>
      <c r="BF34" s="288"/>
      <c r="BG34" s="288"/>
      <c r="BH34" s="288"/>
      <c r="BI34" s="288"/>
      <c r="BJ34" s="288"/>
      <c r="BK34" s="288"/>
      <c r="BL34" s="288"/>
      <c r="BM34" s="288"/>
      <c r="BN34" s="288"/>
      <c r="BO34" s="288"/>
      <c r="BP34" s="288"/>
      <c r="BQ34" s="288"/>
      <c r="BR34" s="286"/>
      <c r="BS34" s="286"/>
      <c r="BT34" s="286"/>
      <c r="BU34" s="286"/>
      <c r="BV34" s="286"/>
      <c r="BW34" s="286"/>
      <c r="BX34" s="286"/>
      <c r="BY34" s="286"/>
      <c r="BZ34" s="286"/>
      <c r="CA34" s="286"/>
      <c r="CB34" s="289" t="s">
        <v>33</v>
      </c>
      <c r="CC34" s="286"/>
      <c r="CD34" s="286"/>
      <c r="CE34" s="286"/>
      <c r="CF34" s="286"/>
      <c r="CG34" s="286"/>
      <c r="CH34" s="286"/>
      <c r="CI34" s="286"/>
      <c r="CJ34" s="286"/>
      <c r="CK34" s="290"/>
      <c r="CL34" s="289" t="s">
        <v>36</v>
      </c>
      <c r="CM34" s="286"/>
      <c r="CN34" s="286"/>
      <c r="CO34" s="286"/>
      <c r="CP34" s="286"/>
      <c r="CQ34" s="286"/>
      <c r="CR34" s="286"/>
      <c r="CS34" s="286"/>
      <c r="CT34" s="286"/>
      <c r="CU34" s="290"/>
      <c r="CV34" s="287" t="s">
        <v>27</v>
      </c>
      <c r="CW34" s="288"/>
      <c r="CX34" s="288"/>
      <c r="CY34" s="288"/>
      <c r="CZ34" s="288"/>
      <c r="DA34" s="288"/>
      <c r="DB34" s="288"/>
      <c r="DC34" s="288"/>
      <c r="DD34" s="288"/>
      <c r="DE34" s="288"/>
      <c r="DF34" s="288"/>
      <c r="DG34" s="288"/>
      <c r="DH34" s="288"/>
      <c r="DI34" s="288"/>
      <c r="DJ34" s="288"/>
      <c r="DK34" s="288"/>
      <c r="DL34" s="288"/>
      <c r="DM34" s="288"/>
      <c r="DN34" s="288"/>
      <c r="DO34" s="288"/>
      <c r="DP34" s="288"/>
      <c r="DQ34" s="288"/>
      <c r="DR34" s="288"/>
      <c r="DS34" s="288"/>
      <c r="DT34" s="288"/>
      <c r="DU34" s="288"/>
      <c r="DV34" s="288"/>
      <c r="DW34" s="288"/>
      <c r="DX34" s="288"/>
      <c r="DY34" s="288"/>
      <c r="DZ34" s="288"/>
      <c r="EA34" s="288"/>
      <c r="EB34" s="288"/>
      <c r="EC34" s="288"/>
      <c r="ED34" s="288"/>
      <c r="EE34" s="288"/>
      <c r="EF34" s="288"/>
      <c r="EG34" s="288"/>
      <c r="EH34" s="288"/>
      <c r="EI34" s="288"/>
      <c r="EJ34" s="288"/>
      <c r="EK34" s="288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</row>
    <row r="35" spans="1:153" s="7" customFormat="1" ht="12.75" x14ac:dyDescent="0.2">
      <c r="A35" s="284"/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5"/>
      <c r="AG35" s="283" t="s">
        <v>23</v>
      </c>
      <c r="AH35" s="284"/>
      <c r="AI35" s="284"/>
      <c r="AJ35" s="284"/>
      <c r="AK35" s="284"/>
      <c r="AL35" s="284"/>
      <c r="AM35" s="285"/>
      <c r="AN35" s="283" t="s">
        <v>25</v>
      </c>
      <c r="AO35" s="284"/>
      <c r="AP35" s="284"/>
      <c r="AQ35" s="284"/>
      <c r="AR35" s="284"/>
      <c r="AS35" s="284"/>
      <c r="AT35" s="285"/>
      <c r="AU35" s="286" t="s">
        <v>28</v>
      </c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9" t="s">
        <v>32</v>
      </c>
      <c r="BS35" s="286"/>
      <c r="BT35" s="286"/>
      <c r="BU35" s="286"/>
      <c r="BV35" s="286"/>
      <c r="BW35" s="286"/>
      <c r="BX35" s="286"/>
      <c r="BY35" s="286"/>
      <c r="BZ35" s="286"/>
      <c r="CA35" s="290"/>
      <c r="CB35" s="283" t="s">
        <v>415</v>
      </c>
      <c r="CC35" s="284"/>
      <c r="CD35" s="284"/>
      <c r="CE35" s="284"/>
      <c r="CF35" s="284"/>
      <c r="CG35" s="284"/>
      <c r="CH35" s="284"/>
      <c r="CI35" s="284"/>
      <c r="CJ35" s="284"/>
      <c r="CK35" s="285"/>
      <c r="CL35" s="283" t="s">
        <v>37</v>
      </c>
      <c r="CM35" s="284"/>
      <c r="CN35" s="284"/>
      <c r="CO35" s="284"/>
      <c r="CP35" s="284"/>
      <c r="CQ35" s="284"/>
      <c r="CR35" s="284"/>
      <c r="CS35" s="284"/>
      <c r="CT35" s="284"/>
      <c r="CU35" s="285"/>
      <c r="CV35" s="289" t="s">
        <v>38</v>
      </c>
      <c r="CW35" s="286"/>
      <c r="CX35" s="286"/>
      <c r="CY35" s="286"/>
      <c r="CZ35" s="286"/>
      <c r="DA35" s="286"/>
      <c r="DB35" s="286"/>
      <c r="DC35" s="286"/>
      <c r="DD35" s="286"/>
      <c r="DE35" s="286"/>
      <c r="DF35" s="286"/>
      <c r="DG35" s="286"/>
      <c r="DH35" s="286"/>
      <c r="DI35" s="286"/>
      <c r="DJ35" s="286"/>
      <c r="DK35" s="286"/>
      <c r="DL35" s="286"/>
      <c r="DM35" s="286"/>
      <c r="DN35" s="286"/>
      <c r="DO35" s="286"/>
      <c r="DP35" s="286"/>
      <c r="DQ35" s="286"/>
      <c r="DR35" s="286"/>
      <c r="DS35" s="290"/>
      <c r="DT35" s="289" t="s">
        <v>40</v>
      </c>
      <c r="DU35" s="286"/>
      <c r="DV35" s="286"/>
      <c r="DW35" s="286"/>
      <c r="DX35" s="286"/>
      <c r="DY35" s="286"/>
      <c r="DZ35" s="286"/>
      <c r="EA35" s="286"/>
      <c r="EB35" s="290"/>
      <c r="EC35" s="289" t="s">
        <v>41</v>
      </c>
      <c r="ED35" s="286"/>
      <c r="EE35" s="286"/>
      <c r="EF35" s="286"/>
      <c r="EG35" s="286"/>
      <c r="EH35" s="286"/>
      <c r="EI35" s="286"/>
      <c r="EJ35" s="286"/>
      <c r="EK35" s="286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</row>
    <row r="36" spans="1:153" s="7" customFormat="1" ht="12.75" x14ac:dyDescent="0.2">
      <c r="A36" s="284"/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5"/>
      <c r="AG36" s="283"/>
      <c r="AH36" s="284"/>
      <c r="AI36" s="284"/>
      <c r="AJ36" s="284"/>
      <c r="AK36" s="284"/>
      <c r="AL36" s="284"/>
      <c r="AM36" s="285"/>
      <c r="AN36" s="283"/>
      <c r="AO36" s="284"/>
      <c r="AP36" s="284"/>
      <c r="AQ36" s="284"/>
      <c r="AR36" s="284"/>
      <c r="AS36" s="284"/>
      <c r="AT36" s="285"/>
      <c r="AU36" s="289" t="s">
        <v>29</v>
      </c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90"/>
      <c r="BK36" s="289" t="s">
        <v>30</v>
      </c>
      <c r="BL36" s="286"/>
      <c r="BM36" s="286"/>
      <c r="BN36" s="286"/>
      <c r="BO36" s="286"/>
      <c r="BP36" s="286"/>
      <c r="BQ36" s="290"/>
      <c r="BR36" s="283"/>
      <c r="BS36" s="284"/>
      <c r="BT36" s="284"/>
      <c r="BU36" s="284"/>
      <c r="BV36" s="284"/>
      <c r="BW36" s="284"/>
      <c r="BX36" s="284"/>
      <c r="BY36" s="284"/>
      <c r="BZ36" s="284"/>
      <c r="CA36" s="285"/>
      <c r="CB36" s="283" t="s">
        <v>416</v>
      </c>
      <c r="CC36" s="284"/>
      <c r="CD36" s="284"/>
      <c r="CE36" s="284"/>
      <c r="CF36" s="284"/>
      <c r="CG36" s="284"/>
      <c r="CH36" s="284"/>
      <c r="CI36" s="284"/>
      <c r="CJ36" s="284"/>
      <c r="CK36" s="285"/>
      <c r="CL36" s="283"/>
      <c r="CM36" s="284"/>
      <c r="CN36" s="284"/>
      <c r="CO36" s="284"/>
      <c r="CP36" s="284"/>
      <c r="CQ36" s="284"/>
      <c r="CR36" s="284"/>
      <c r="CS36" s="284"/>
      <c r="CT36" s="284"/>
      <c r="CU36" s="285"/>
      <c r="CV36" s="283" t="s">
        <v>39</v>
      </c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  <c r="DN36" s="284"/>
      <c r="DO36" s="284"/>
      <c r="DP36" s="284"/>
      <c r="DQ36" s="284"/>
      <c r="DR36" s="284"/>
      <c r="DS36" s="285"/>
      <c r="DT36" s="283"/>
      <c r="DU36" s="284"/>
      <c r="DV36" s="284"/>
      <c r="DW36" s="284"/>
      <c r="DX36" s="284"/>
      <c r="DY36" s="284"/>
      <c r="DZ36" s="284"/>
      <c r="EA36" s="284"/>
      <c r="EB36" s="285"/>
      <c r="EC36" s="283"/>
      <c r="ED36" s="284"/>
      <c r="EE36" s="284"/>
      <c r="EF36" s="284"/>
      <c r="EG36" s="284"/>
      <c r="EH36" s="284"/>
      <c r="EI36" s="284"/>
      <c r="EJ36" s="284"/>
      <c r="EK36" s="284"/>
    </row>
    <row r="37" spans="1:153" s="7" customFormat="1" ht="12.75" x14ac:dyDescent="0.2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8"/>
      <c r="AG37" s="296"/>
      <c r="AH37" s="297"/>
      <c r="AI37" s="297"/>
      <c r="AJ37" s="297"/>
      <c r="AK37" s="297"/>
      <c r="AL37" s="297"/>
      <c r="AM37" s="298"/>
      <c r="AN37" s="296"/>
      <c r="AO37" s="297"/>
      <c r="AP37" s="297"/>
      <c r="AQ37" s="297"/>
      <c r="AR37" s="297"/>
      <c r="AS37" s="297"/>
      <c r="AT37" s="298"/>
      <c r="AU37" s="296"/>
      <c r="AV37" s="297"/>
      <c r="AW37" s="297"/>
      <c r="AX37" s="297"/>
      <c r="AY37" s="297"/>
      <c r="AZ37" s="297"/>
      <c r="BA37" s="297"/>
      <c r="BB37" s="297"/>
      <c r="BC37" s="297"/>
      <c r="BD37" s="297"/>
      <c r="BE37" s="297"/>
      <c r="BF37" s="297"/>
      <c r="BG37" s="297"/>
      <c r="BH37" s="297"/>
      <c r="BI37" s="297"/>
      <c r="BJ37" s="298"/>
      <c r="BK37" s="296" t="s">
        <v>31</v>
      </c>
      <c r="BL37" s="297"/>
      <c r="BM37" s="297"/>
      <c r="BN37" s="297"/>
      <c r="BO37" s="297"/>
      <c r="BP37" s="297"/>
      <c r="BQ37" s="298"/>
      <c r="BR37" s="296"/>
      <c r="BS37" s="297"/>
      <c r="BT37" s="297"/>
      <c r="BU37" s="297"/>
      <c r="BV37" s="297"/>
      <c r="BW37" s="297"/>
      <c r="BX37" s="297"/>
      <c r="BY37" s="297"/>
      <c r="BZ37" s="297"/>
      <c r="CA37" s="298"/>
      <c r="CB37" s="296"/>
      <c r="CC37" s="297"/>
      <c r="CD37" s="297"/>
      <c r="CE37" s="297"/>
      <c r="CF37" s="297"/>
      <c r="CG37" s="297"/>
      <c r="CH37" s="297"/>
      <c r="CI37" s="297"/>
      <c r="CJ37" s="297"/>
      <c r="CK37" s="298"/>
      <c r="CL37" s="296"/>
      <c r="CM37" s="297"/>
      <c r="CN37" s="297"/>
      <c r="CO37" s="297"/>
      <c r="CP37" s="297"/>
      <c r="CQ37" s="297"/>
      <c r="CR37" s="297"/>
      <c r="CS37" s="297"/>
      <c r="CT37" s="297"/>
      <c r="CU37" s="298"/>
      <c r="CV37" s="296"/>
      <c r="CW37" s="297"/>
      <c r="CX37" s="297"/>
      <c r="CY37" s="297"/>
      <c r="CZ37" s="297"/>
      <c r="DA37" s="297"/>
      <c r="DB37" s="297"/>
      <c r="DC37" s="297"/>
      <c r="DD37" s="297"/>
      <c r="DE37" s="297"/>
      <c r="DF37" s="297"/>
      <c r="DG37" s="297"/>
      <c r="DH37" s="297"/>
      <c r="DI37" s="297"/>
      <c r="DJ37" s="297"/>
      <c r="DK37" s="297"/>
      <c r="DL37" s="297"/>
      <c r="DM37" s="297"/>
      <c r="DN37" s="297"/>
      <c r="DO37" s="297"/>
      <c r="DP37" s="297"/>
      <c r="DQ37" s="297"/>
      <c r="DR37" s="297"/>
      <c r="DS37" s="298"/>
      <c r="DT37" s="296"/>
      <c r="DU37" s="297"/>
      <c r="DV37" s="297"/>
      <c r="DW37" s="297"/>
      <c r="DX37" s="297"/>
      <c r="DY37" s="297"/>
      <c r="DZ37" s="297"/>
      <c r="EA37" s="297"/>
      <c r="EB37" s="298"/>
      <c r="EC37" s="296"/>
      <c r="ED37" s="297"/>
      <c r="EE37" s="297"/>
      <c r="EF37" s="297"/>
      <c r="EG37" s="297"/>
      <c r="EH37" s="297"/>
      <c r="EI37" s="297"/>
      <c r="EJ37" s="297"/>
      <c r="EK37" s="297"/>
    </row>
    <row r="38" spans="1:153" s="7" customFormat="1" ht="13.5" thickBot="1" x14ac:dyDescent="0.25">
      <c r="A38" s="304">
        <v>1</v>
      </c>
      <c r="B38" s="295"/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>
        <v>2</v>
      </c>
      <c r="AH38" s="295"/>
      <c r="AI38" s="295"/>
      <c r="AJ38" s="295"/>
      <c r="AK38" s="295"/>
      <c r="AL38" s="295"/>
      <c r="AM38" s="295"/>
      <c r="AN38" s="303">
        <v>3</v>
      </c>
      <c r="AO38" s="303"/>
      <c r="AP38" s="303"/>
      <c r="AQ38" s="303"/>
      <c r="AR38" s="303"/>
      <c r="AS38" s="303"/>
      <c r="AT38" s="303"/>
      <c r="AU38" s="303">
        <v>4</v>
      </c>
      <c r="AV38" s="303"/>
      <c r="AW38" s="303"/>
      <c r="AX38" s="303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  <c r="BJ38" s="303"/>
      <c r="BK38" s="303">
        <v>5</v>
      </c>
      <c r="BL38" s="303"/>
      <c r="BM38" s="303"/>
      <c r="BN38" s="303"/>
      <c r="BO38" s="303"/>
      <c r="BP38" s="303"/>
      <c r="BQ38" s="303"/>
      <c r="BR38" s="303">
        <v>6</v>
      </c>
      <c r="BS38" s="303"/>
      <c r="BT38" s="303"/>
      <c r="BU38" s="303"/>
      <c r="BV38" s="303"/>
      <c r="BW38" s="303"/>
      <c r="BX38" s="303"/>
      <c r="BY38" s="303"/>
      <c r="BZ38" s="303"/>
      <c r="CA38" s="303"/>
      <c r="CB38" s="303">
        <v>7</v>
      </c>
      <c r="CC38" s="303"/>
      <c r="CD38" s="303"/>
      <c r="CE38" s="303"/>
      <c r="CF38" s="303"/>
      <c r="CG38" s="303"/>
      <c r="CH38" s="303"/>
      <c r="CI38" s="303"/>
      <c r="CJ38" s="303"/>
      <c r="CK38" s="303"/>
      <c r="CL38" s="303">
        <v>8</v>
      </c>
      <c r="CM38" s="303"/>
      <c r="CN38" s="303"/>
      <c r="CO38" s="303"/>
      <c r="CP38" s="303"/>
      <c r="CQ38" s="303"/>
      <c r="CR38" s="303"/>
      <c r="CS38" s="303"/>
      <c r="CT38" s="303"/>
      <c r="CU38" s="303"/>
      <c r="CV38" s="295">
        <v>9</v>
      </c>
      <c r="CW38" s="295"/>
      <c r="CX38" s="295"/>
      <c r="CY38" s="295"/>
      <c r="CZ38" s="295"/>
      <c r="DA38" s="295"/>
      <c r="DB38" s="295"/>
      <c r="DC38" s="295"/>
      <c r="DD38" s="295"/>
      <c r="DE38" s="295"/>
      <c r="DF38" s="295"/>
      <c r="DG38" s="295"/>
      <c r="DH38" s="295"/>
      <c r="DI38" s="295"/>
      <c r="DJ38" s="295"/>
      <c r="DK38" s="295"/>
      <c r="DL38" s="295"/>
      <c r="DM38" s="295"/>
      <c r="DN38" s="295"/>
      <c r="DO38" s="295"/>
      <c r="DP38" s="295"/>
      <c r="DQ38" s="295"/>
      <c r="DR38" s="295"/>
      <c r="DS38" s="295"/>
      <c r="DT38" s="295">
        <v>10</v>
      </c>
      <c r="DU38" s="295"/>
      <c r="DV38" s="295"/>
      <c r="DW38" s="295"/>
      <c r="DX38" s="295"/>
      <c r="DY38" s="295"/>
      <c r="DZ38" s="295"/>
      <c r="EA38" s="295"/>
      <c r="EB38" s="295"/>
      <c r="EC38" s="295">
        <v>11</v>
      </c>
      <c r="ED38" s="295"/>
      <c r="EE38" s="295"/>
      <c r="EF38" s="295"/>
      <c r="EG38" s="295"/>
      <c r="EH38" s="295"/>
      <c r="EI38" s="295"/>
      <c r="EJ38" s="295"/>
      <c r="EK38" s="287"/>
    </row>
    <row r="39" spans="1:153" s="7" customFormat="1" ht="12.75" x14ac:dyDescent="0.2">
      <c r="A39" s="329"/>
      <c r="B39" s="329"/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  <c r="AG39" s="317"/>
      <c r="AH39" s="317"/>
      <c r="AI39" s="317"/>
      <c r="AJ39" s="317"/>
      <c r="AK39" s="317"/>
      <c r="AL39" s="317"/>
      <c r="AM39" s="326"/>
      <c r="AN39" s="322" t="s">
        <v>44</v>
      </c>
      <c r="AO39" s="323"/>
      <c r="AP39" s="323"/>
      <c r="AQ39" s="323"/>
      <c r="AR39" s="323"/>
      <c r="AS39" s="323"/>
      <c r="AT39" s="323"/>
      <c r="AU39" s="330"/>
      <c r="AV39" s="330"/>
      <c r="AW39" s="330"/>
      <c r="AX39" s="330"/>
      <c r="AY39" s="330"/>
      <c r="AZ39" s="330"/>
      <c r="BA39" s="330"/>
      <c r="BB39" s="330"/>
      <c r="BC39" s="330"/>
      <c r="BD39" s="330"/>
      <c r="BE39" s="330"/>
      <c r="BF39" s="330"/>
      <c r="BG39" s="330"/>
      <c r="BH39" s="330"/>
      <c r="BI39" s="330"/>
      <c r="BJ39" s="330"/>
      <c r="BK39" s="331"/>
      <c r="BL39" s="331"/>
      <c r="BM39" s="331"/>
      <c r="BN39" s="331"/>
      <c r="BO39" s="331"/>
      <c r="BP39" s="331"/>
      <c r="BQ39" s="331"/>
      <c r="BR39" s="327"/>
      <c r="BS39" s="327"/>
      <c r="BT39" s="327"/>
      <c r="BU39" s="327"/>
      <c r="BV39" s="327"/>
      <c r="BW39" s="327"/>
      <c r="BX39" s="327"/>
      <c r="BY39" s="327"/>
      <c r="BZ39" s="327"/>
      <c r="CA39" s="327"/>
      <c r="CB39" s="327"/>
      <c r="CC39" s="327"/>
      <c r="CD39" s="327"/>
      <c r="CE39" s="327"/>
      <c r="CF39" s="327"/>
      <c r="CG39" s="327"/>
      <c r="CH39" s="327"/>
      <c r="CI39" s="327"/>
      <c r="CJ39" s="327"/>
      <c r="CK39" s="327"/>
      <c r="CL39" s="327"/>
      <c r="CM39" s="327"/>
      <c r="CN39" s="327"/>
      <c r="CO39" s="327"/>
      <c r="CP39" s="327"/>
      <c r="CQ39" s="327"/>
      <c r="CR39" s="327"/>
      <c r="CS39" s="327"/>
      <c r="CT39" s="327"/>
      <c r="CU39" s="328"/>
      <c r="CV39" s="311"/>
      <c r="CW39" s="312"/>
      <c r="CX39" s="312"/>
      <c r="CY39" s="312"/>
      <c r="CZ39" s="312"/>
      <c r="DA39" s="312"/>
      <c r="DB39" s="312"/>
      <c r="DC39" s="312"/>
      <c r="DD39" s="312"/>
      <c r="DE39" s="312"/>
      <c r="DF39" s="312"/>
      <c r="DG39" s="312"/>
      <c r="DH39" s="312"/>
      <c r="DI39" s="312"/>
      <c r="DJ39" s="312"/>
      <c r="DK39" s="312"/>
      <c r="DL39" s="312"/>
      <c r="DM39" s="312"/>
      <c r="DN39" s="312"/>
      <c r="DO39" s="312"/>
      <c r="DP39" s="312"/>
      <c r="DQ39" s="312"/>
      <c r="DR39" s="312"/>
      <c r="DS39" s="312"/>
      <c r="DT39" s="317"/>
      <c r="DU39" s="317"/>
      <c r="DV39" s="317"/>
      <c r="DW39" s="317"/>
      <c r="DX39" s="317"/>
      <c r="DY39" s="317"/>
      <c r="DZ39" s="317"/>
      <c r="EA39" s="317"/>
      <c r="EB39" s="317"/>
      <c r="EC39" s="317"/>
      <c r="ED39" s="317"/>
      <c r="EE39" s="317"/>
      <c r="EF39" s="317"/>
      <c r="EG39" s="317"/>
      <c r="EH39" s="317"/>
      <c r="EI39" s="317"/>
      <c r="EJ39" s="317"/>
      <c r="EK39" s="317"/>
    </row>
    <row r="40" spans="1:153" s="7" customFormat="1" ht="12.75" x14ac:dyDescent="0.2">
      <c r="A40" s="329"/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  <c r="AG40" s="317"/>
      <c r="AH40" s="317"/>
      <c r="AI40" s="317"/>
      <c r="AJ40" s="317"/>
      <c r="AK40" s="317"/>
      <c r="AL40" s="317"/>
      <c r="AM40" s="326"/>
      <c r="AN40" s="334" t="s">
        <v>45</v>
      </c>
      <c r="AO40" s="335"/>
      <c r="AP40" s="335"/>
      <c r="AQ40" s="335"/>
      <c r="AR40" s="335"/>
      <c r="AS40" s="335"/>
      <c r="AT40" s="335"/>
      <c r="AU40" s="312"/>
      <c r="AV40" s="312"/>
      <c r="AW40" s="312"/>
      <c r="AX40" s="312"/>
      <c r="AY40" s="312"/>
      <c r="AZ40" s="312"/>
      <c r="BA40" s="312"/>
      <c r="BB40" s="312"/>
      <c r="BC40" s="312"/>
      <c r="BD40" s="312"/>
      <c r="BE40" s="312"/>
      <c r="BF40" s="312"/>
      <c r="BG40" s="312"/>
      <c r="BH40" s="312"/>
      <c r="BI40" s="312"/>
      <c r="BJ40" s="312"/>
      <c r="BK40" s="317"/>
      <c r="BL40" s="317"/>
      <c r="BM40" s="317"/>
      <c r="BN40" s="317"/>
      <c r="BO40" s="317"/>
      <c r="BP40" s="317"/>
      <c r="BQ40" s="317"/>
      <c r="BR40" s="332"/>
      <c r="BS40" s="332"/>
      <c r="BT40" s="332"/>
      <c r="BU40" s="332"/>
      <c r="BV40" s="332"/>
      <c r="BW40" s="332"/>
      <c r="BX40" s="332"/>
      <c r="BY40" s="332"/>
      <c r="BZ40" s="332"/>
      <c r="CA40" s="332"/>
      <c r="CB40" s="332"/>
      <c r="CC40" s="332"/>
      <c r="CD40" s="332"/>
      <c r="CE40" s="332"/>
      <c r="CF40" s="332"/>
      <c r="CG40" s="332"/>
      <c r="CH40" s="332"/>
      <c r="CI40" s="332"/>
      <c r="CJ40" s="332"/>
      <c r="CK40" s="332"/>
      <c r="CL40" s="332"/>
      <c r="CM40" s="332"/>
      <c r="CN40" s="332"/>
      <c r="CO40" s="332"/>
      <c r="CP40" s="332"/>
      <c r="CQ40" s="332"/>
      <c r="CR40" s="332"/>
      <c r="CS40" s="332"/>
      <c r="CT40" s="332"/>
      <c r="CU40" s="333"/>
      <c r="CV40" s="311"/>
      <c r="CW40" s="312"/>
      <c r="CX40" s="312"/>
      <c r="CY40" s="312"/>
      <c r="CZ40" s="312"/>
      <c r="DA40" s="312"/>
      <c r="DB40" s="312"/>
      <c r="DC40" s="312"/>
      <c r="DD40" s="312"/>
      <c r="DE40" s="312"/>
      <c r="DF40" s="312"/>
      <c r="DG40" s="312"/>
      <c r="DH40" s="312"/>
      <c r="DI40" s="312"/>
      <c r="DJ40" s="312"/>
      <c r="DK40" s="312"/>
      <c r="DL40" s="312"/>
      <c r="DM40" s="312"/>
      <c r="DN40" s="312"/>
      <c r="DO40" s="312"/>
      <c r="DP40" s="312"/>
      <c r="DQ40" s="312"/>
      <c r="DR40" s="312"/>
      <c r="DS40" s="312"/>
      <c r="DT40" s="317"/>
      <c r="DU40" s="317"/>
      <c r="DV40" s="317"/>
      <c r="DW40" s="317"/>
      <c r="DX40" s="317"/>
      <c r="DY40" s="317"/>
      <c r="DZ40" s="317"/>
      <c r="EA40" s="317"/>
      <c r="EB40" s="317"/>
      <c r="EC40" s="317"/>
      <c r="ED40" s="317"/>
      <c r="EE40" s="317"/>
      <c r="EF40" s="317"/>
      <c r="EG40" s="317"/>
      <c r="EH40" s="317"/>
      <c r="EI40" s="317"/>
      <c r="EJ40" s="317"/>
      <c r="EK40" s="317"/>
    </row>
    <row r="41" spans="1:153" s="7" customFormat="1" ht="13.5" thickBot="1" x14ac:dyDescent="0.25">
      <c r="A41" s="320"/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05" t="s">
        <v>42</v>
      </c>
      <c r="AH41" s="305"/>
      <c r="AI41" s="305"/>
      <c r="AJ41" s="305"/>
      <c r="AK41" s="305"/>
      <c r="AL41" s="305"/>
      <c r="AM41" s="305"/>
      <c r="AN41" s="306" t="s">
        <v>46</v>
      </c>
      <c r="AO41" s="307"/>
      <c r="AP41" s="307"/>
      <c r="AQ41" s="307"/>
      <c r="AR41" s="307"/>
      <c r="AS41" s="307"/>
      <c r="AT41" s="307"/>
      <c r="AU41" s="308" t="s">
        <v>43</v>
      </c>
      <c r="AV41" s="308"/>
      <c r="AW41" s="308"/>
      <c r="AX41" s="308"/>
      <c r="AY41" s="308"/>
      <c r="AZ41" s="308"/>
      <c r="BA41" s="308"/>
      <c r="BB41" s="308"/>
      <c r="BC41" s="308"/>
      <c r="BD41" s="308"/>
      <c r="BE41" s="308"/>
      <c r="BF41" s="308"/>
      <c r="BG41" s="308"/>
      <c r="BH41" s="308"/>
      <c r="BI41" s="308"/>
      <c r="BJ41" s="308"/>
      <c r="BK41" s="237" t="s">
        <v>43</v>
      </c>
      <c r="BL41" s="237"/>
      <c r="BM41" s="237"/>
      <c r="BN41" s="237"/>
      <c r="BO41" s="237"/>
      <c r="BP41" s="237"/>
      <c r="BQ41" s="237"/>
      <c r="BR41" s="315"/>
      <c r="BS41" s="315"/>
      <c r="BT41" s="315"/>
      <c r="BU41" s="315"/>
      <c r="BV41" s="315"/>
      <c r="BW41" s="315"/>
      <c r="BX41" s="315"/>
      <c r="BY41" s="315"/>
      <c r="BZ41" s="315"/>
      <c r="CA41" s="315"/>
      <c r="CB41" s="315"/>
      <c r="CC41" s="315"/>
      <c r="CD41" s="315"/>
      <c r="CE41" s="315"/>
      <c r="CF41" s="315"/>
      <c r="CG41" s="315"/>
      <c r="CH41" s="315"/>
      <c r="CI41" s="315"/>
      <c r="CJ41" s="315"/>
      <c r="CK41" s="315"/>
      <c r="CL41" s="315"/>
      <c r="CM41" s="315"/>
      <c r="CN41" s="315"/>
      <c r="CO41" s="315"/>
      <c r="CP41" s="315"/>
      <c r="CQ41" s="315"/>
      <c r="CR41" s="315"/>
      <c r="CS41" s="315"/>
      <c r="CT41" s="315"/>
      <c r="CU41" s="316"/>
      <c r="CV41" s="318" t="s">
        <v>43</v>
      </c>
      <c r="CW41" s="319"/>
      <c r="CX41" s="319"/>
      <c r="CY41" s="319"/>
      <c r="CZ41" s="319"/>
      <c r="DA41" s="319"/>
      <c r="DB41" s="319"/>
      <c r="DC41" s="319"/>
      <c r="DD41" s="319"/>
      <c r="DE41" s="319"/>
      <c r="DF41" s="319"/>
      <c r="DG41" s="319"/>
      <c r="DH41" s="319"/>
      <c r="DI41" s="319"/>
      <c r="DJ41" s="319"/>
      <c r="DK41" s="319"/>
      <c r="DL41" s="319"/>
      <c r="DM41" s="319"/>
      <c r="DN41" s="319"/>
      <c r="DO41" s="319"/>
      <c r="DP41" s="319"/>
      <c r="DQ41" s="319"/>
      <c r="DR41" s="319"/>
      <c r="DS41" s="319"/>
      <c r="DT41" s="319" t="s">
        <v>43</v>
      </c>
      <c r="DU41" s="319"/>
      <c r="DV41" s="319"/>
      <c r="DW41" s="319"/>
      <c r="DX41" s="319"/>
      <c r="DY41" s="319"/>
      <c r="DZ41" s="319"/>
      <c r="EA41" s="319"/>
      <c r="EB41" s="319"/>
      <c r="EC41" s="319" t="s">
        <v>43</v>
      </c>
      <c r="ED41" s="319"/>
      <c r="EE41" s="319"/>
      <c r="EF41" s="319"/>
      <c r="EG41" s="319"/>
      <c r="EH41" s="319"/>
      <c r="EI41" s="319"/>
      <c r="EJ41" s="319"/>
      <c r="EK41" s="319"/>
    </row>
    <row r="42" spans="1:153" s="7" customFormat="1" ht="12.75" x14ac:dyDescent="0.2"/>
    <row r="43" spans="1:153" s="7" customFormat="1" ht="12.75" x14ac:dyDescent="0.2">
      <c r="A43" s="6" t="s">
        <v>49</v>
      </c>
    </row>
    <row r="44" spans="1:153" s="7" customFormat="1" ht="12.75" x14ac:dyDescent="0.2">
      <c r="A44" s="6" t="s">
        <v>54</v>
      </c>
      <c r="W44" s="219" t="s">
        <v>642</v>
      </c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219"/>
      <c r="BD44" s="219"/>
      <c r="BG44" s="219"/>
      <c r="BH44" s="219"/>
      <c r="BI44" s="219"/>
      <c r="BJ44" s="219"/>
      <c r="BK44" s="219"/>
      <c r="BL44" s="219"/>
      <c r="BM44" s="219"/>
      <c r="BN44" s="219"/>
      <c r="BO44" s="219"/>
      <c r="BP44" s="219"/>
      <c r="BQ44" s="219"/>
      <c r="BR44" s="219"/>
      <c r="BS44" s="219"/>
      <c r="BT44" s="219"/>
      <c r="BU44" s="219"/>
      <c r="BV44" s="219"/>
      <c r="BW44" s="219"/>
      <c r="BX44" s="219"/>
      <c r="BY44" s="219"/>
      <c r="BZ44" s="219"/>
      <c r="CA44" s="219"/>
      <c r="CB44" s="219"/>
      <c r="CC44" s="219"/>
      <c r="CD44" s="219"/>
      <c r="CE44" s="219"/>
      <c r="CF44" s="219"/>
      <c r="CG44" s="219"/>
      <c r="CH44" s="219"/>
      <c r="CI44" s="219"/>
      <c r="CJ44" s="219"/>
      <c r="CK44" s="219"/>
      <c r="CL44" s="219"/>
      <c r="CM44" s="219"/>
      <c r="CN44" s="219"/>
      <c r="CQ44" s="219" t="s">
        <v>651</v>
      </c>
      <c r="CR44" s="219"/>
      <c r="CS44" s="219"/>
      <c r="CT44" s="219"/>
      <c r="CU44" s="219"/>
      <c r="CV44" s="219"/>
      <c r="CW44" s="219"/>
      <c r="CX44" s="219"/>
      <c r="CY44" s="219"/>
      <c r="CZ44" s="219"/>
      <c r="DA44" s="219"/>
      <c r="DB44" s="219"/>
      <c r="DC44" s="219"/>
      <c r="DD44" s="219"/>
      <c r="DE44" s="219"/>
      <c r="DF44" s="219"/>
      <c r="DG44" s="219"/>
      <c r="DH44" s="219"/>
      <c r="DI44" s="219"/>
      <c r="DJ44" s="219"/>
      <c r="DK44" s="219"/>
      <c r="DL44" s="219"/>
      <c r="DM44" s="219"/>
      <c r="DN44" s="219"/>
      <c r="DO44" s="219"/>
      <c r="DP44" s="219"/>
      <c r="DQ44" s="219"/>
      <c r="DR44" s="219"/>
      <c r="DS44" s="219"/>
      <c r="DT44" s="219"/>
      <c r="DU44" s="219"/>
      <c r="DV44" s="219"/>
      <c r="DW44" s="219"/>
      <c r="DX44" s="219"/>
    </row>
    <row r="45" spans="1:153" s="11" customFormat="1" ht="10.5" x14ac:dyDescent="0.2">
      <c r="W45" s="235" t="s">
        <v>50</v>
      </c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G45" s="235" t="s">
        <v>51</v>
      </c>
      <c r="BH45" s="235"/>
      <c r="BI45" s="235"/>
      <c r="BJ45" s="235"/>
      <c r="BK45" s="235"/>
      <c r="BL45" s="235"/>
      <c r="BM45" s="235"/>
      <c r="BN45" s="235"/>
      <c r="BO45" s="235"/>
      <c r="BP45" s="235"/>
      <c r="BQ45" s="235"/>
      <c r="BR45" s="235"/>
      <c r="BS45" s="235"/>
      <c r="BT45" s="235"/>
      <c r="BU45" s="235"/>
      <c r="BV45" s="235"/>
      <c r="BW45" s="235"/>
      <c r="BX45" s="235"/>
      <c r="BY45" s="235"/>
      <c r="BZ45" s="235"/>
      <c r="CA45" s="235"/>
      <c r="CB45" s="235"/>
      <c r="CC45" s="235"/>
      <c r="CD45" s="235"/>
      <c r="CE45" s="235"/>
      <c r="CF45" s="235"/>
      <c r="CG45" s="235"/>
      <c r="CH45" s="235"/>
      <c r="CI45" s="235"/>
      <c r="CJ45" s="235"/>
      <c r="CK45" s="235"/>
      <c r="CL45" s="235"/>
      <c r="CM45" s="235"/>
      <c r="CN45" s="235"/>
      <c r="CQ45" s="235" t="s">
        <v>52</v>
      </c>
      <c r="CR45" s="235"/>
      <c r="CS45" s="235"/>
      <c r="CT45" s="235"/>
      <c r="CU45" s="235"/>
      <c r="CV45" s="235"/>
      <c r="CW45" s="235"/>
      <c r="CX45" s="235"/>
      <c r="CY45" s="235"/>
      <c r="CZ45" s="235"/>
      <c r="DA45" s="235"/>
      <c r="DB45" s="235"/>
      <c r="DC45" s="235"/>
      <c r="DD45" s="235"/>
      <c r="DE45" s="235"/>
      <c r="DF45" s="235"/>
      <c r="DG45" s="235"/>
      <c r="DH45" s="235"/>
      <c r="DI45" s="235"/>
      <c r="DJ45" s="235"/>
      <c r="DK45" s="235"/>
      <c r="DL45" s="235"/>
      <c r="DM45" s="235"/>
      <c r="DN45" s="235"/>
      <c r="DO45" s="235"/>
      <c r="DP45" s="235"/>
      <c r="DQ45" s="235"/>
      <c r="DR45" s="235"/>
      <c r="DS45" s="235"/>
      <c r="DT45" s="235"/>
      <c r="DU45" s="235"/>
      <c r="DV45" s="235"/>
      <c r="DW45" s="235"/>
      <c r="DX45" s="235"/>
    </row>
    <row r="46" spans="1:153" s="7" customFormat="1" ht="12.75" x14ac:dyDescent="0.2">
      <c r="A46" s="6" t="s">
        <v>53</v>
      </c>
      <c r="W46" s="219" t="s">
        <v>457</v>
      </c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G46" s="219" t="s">
        <v>458</v>
      </c>
      <c r="BH46" s="219"/>
      <c r="BI46" s="219"/>
      <c r="BJ46" s="219"/>
      <c r="BK46" s="219"/>
      <c r="BL46" s="219"/>
      <c r="BM46" s="219"/>
      <c r="BN46" s="219"/>
      <c r="BO46" s="219"/>
      <c r="BP46" s="219"/>
      <c r="BQ46" s="219"/>
      <c r="BR46" s="219"/>
      <c r="BS46" s="219"/>
      <c r="BT46" s="219"/>
      <c r="BU46" s="219"/>
      <c r="BV46" s="219"/>
      <c r="BW46" s="219"/>
      <c r="BX46" s="219"/>
      <c r="BY46" s="219"/>
      <c r="BZ46" s="219"/>
      <c r="CA46" s="219"/>
      <c r="CB46" s="219"/>
      <c r="CC46" s="219"/>
      <c r="CD46" s="219"/>
      <c r="CE46" s="219"/>
      <c r="CF46" s="219"/>
      <c r="CG46" s="219"/>
      <c r="CH46" s="219"/>
      <c r="CI46" s="219"/>
      <c r="CJ46" s="219"/>
      <c r="CK46" s="219"/>
      <c r="CL46" s="219"/>
      <c r="CM46" s="219"/>
      <c r="CN46" s="219"/>
      <c r="CQ46" s="234" t="s">
        <v>459</v>
      </c>
      <c r="CR46" s="234"/>
      <c r="CS46" s="234"/>
      <c r="CT46" s="234"/>
      <c r="CU46" s="234"/>
      <c r="CV46" s="234"/>
      <c r="CW46" s="234"/>
      <c r="CX46" s="234"/>
      <c r="CY46" s="234"/>
      <c r="CZ46" s="234"/>
      <c r="DA46" s="234"/>
      <c r="DB46" s="234"/>
      <c r="DC46" s="234"/>
      <c r="DD46" s="234"/>
      <c r="DE46" s="234"/>
      <c r="DF46" s="234"/>
      <c r="DG46" s="234"/>
      <c r="DH46" s="234"/>
      <c r="DI46" s="234"/>
      <c r="DJ46" s="234"/>
      <c r="DK46" s="234"/>
      <c r="DL46" s="234"/>
      <c r="DM46" s="234"/>
      <c r="DN46" s="234"/>
      <c r="DO46" s="234"/>
      <c r="DP46" s="234"/>
      <c r="DQ46" s="234"/>
      <c r="DR46" s="234"/>
      <c r="DS46" s="234"/>
      <c r="DT46" s="234"/>
      <c r="DU46" s="234"/>
      <c r="DV46" s="234"/>
      <c r="DW46" s="234"/>
      <c r="DX46" s="234"/>
    </row>
    <row r="47" spans="1:153" s="11" customFormat="1" ht="10.5" x14ac:dyDescent="0.2">
      <c r="W47" s="235" t="s">
        <v>50</v>
      </c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G47" s="235" t="s">
        <v>63</v>
      </c>
      <c r="BH47" s="235"/>
      <c r="BI47" s="235"/>
      <c r="BJ47" s="235"/>
      <c r="BK47" s="235"/>
      <c r="BL47" s="235"/>
      <c r="BM47" s="235"/>
      <c r="BN47" s="235"/>
      <c r="BO47" s="235"/>
      <c r="BP47" s="235"/>
      <c r="BQ47" s="235"/>
      <c r="BR47" s="235"/>
      <c r="BS47" s="235"/>
      <c r="BT47" s="235"/>
      <c r="BU47" s="235"/>
      <c r="BV47" s="235"/>
      <c r="BW47" s="235"/>
      <c r="BX47" s="235"/>
      <c r="BY47" s="235"/>
      <c r="BZ47" s="235"/>
      <c r="CA47" s="235"/>
      <c r="CB47" s="235"/>
      <c r="CC47" s="235"/>
      <c r="CD47" s="235"/>
      <c r="CE47" s="235"/>
      <c r="CF47" s="235"/>
      <c r="CG47" s="235"/>
      <c r="CH47" s="235"/>
      <c r="CI47" s="235"/>
      <c r="CJ47" s="235"/>
      <c r="CK47" s="235"/>
      <c r="CL47" s="235"/>
      <c r="CM47" s="235"/>
      <c r="CN47" s="235"/>
      <c r="CQ47" s="235" t="s">
        <v>142</v>
      </c>
      <c r="CR47" s="235"/>
      <c r="CS47" s="235"/>
      <c r="CT47" s="235"/>
      <c r="CU47" s="235"/>
      <c r="CV47" s="235"/>
      <c r="CW47" s="235"/>
      <c r="CX47" s="235"/>
      <c r="CY47" s="235"/>
      <c r="CZ47" s="235"/>
      <c r="DA47" s="235"/>
      <c r="DB47" s="235"/>
      <c r="DC47" s="235"/>
      <c r="DD47" s="235"/>
      <c r="DE47" s="235"/>
      <c r="DF47" s="235"/>
      <c r="DG47" s="235"/>
      <c r="DH47" s="235"/>
      <c r="DI47" s="235"/>
      <c r="DJ47" s="235"/>
      <c r="DK47" s="235"/>
      <c r="DL47" s="235"/>
      <c r="DM47" s="235"/>
      <c r="DN47" s="235"/>
      <c r="DO47" s="235"/>
      <c r="DP47" s="235"/>
      <c r="DQ47" s="235"/>
      <c r="DR47" s="235"/>
      <c r="DS47" s="235"/>
      <c r="DT47" s="235"/>
      <c r="DU47" s="235"/>
      <c r="DV47" s="235"/>
      <c r="DW47" s="235"/>
      <c r="DX47" s="235"/>
    </row>
    <row r="48" spans="1:153" s="7" customFormat="1" ht="12.75" x14ac:dyDescent="0.2">
      <c r="A48" s="8" t="s">
        <v>55</v>
      </c>
      <c r="B48" s="234" t="s">
        <v>455</v>
      </c>
      <c r="C48" s="234"/>
      <c r="D48" s="234"/>
      <c r="E48" s="6" t="s">
        <v>56</v>
      </c>
      <c r="G48" s="219" t="s">
        <v>452</v>
      </c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20">
        <v>20</v>
      </c>
      <c r="S48" s="220"/>
      <c r="T48" s="220"/>
      <c r="U48" s="221" t="s">
        <v>683</v>
      </c>
      <c r="V48" s="221"/>
      <c r="W48" s="221"/>
      <c r="X48" s="6" t="s">
        <v>14</v>
      </c>
    </row>
  </sheetData>
  <mergeCells count="251">
    <mergeCell ref="B48:D48"/>
    <mergeCell ref="G48:Q48"/>
    <mergeCell ref="R48:T48"/>
    <mergeCell ref="U48:W48"/>
    <mergeCell ref="W44:BD44"/>
    <mergeCell ref="BG47:CN47"/>
    <mergeCell ref="W47:BD47"/>
    <mergeCell ref="W46:BD46"/>
    <mergeCell ref="W45:BD45"/>
    <mergeCell ref="CQ47:DX47"/>
    <mergeCell ref="CQ45:DX45"/>
    <mergeCell ref="BG45:CN45"/>
    <mergeCell ref="CQ44:DX44"/>
    <mergeCell ref="CQ46:DX46"/>
    <mergeCell ref="BG46:CN46"/>
    <mergeCell ref="BG44:CN44"/>
    <mergeCell ref="EC41:EK41"/>
    <mergeCell ref="CV41:DS41"/>
    <mergeCell ref="DT41:EB41"/>
    <mergeCell ref="A40:AF40"/>
    <mergeCell ref="AG40:AM40"/>
    <mergeCell ref="AN41:AT41"/>
    <mergeCell ref="CL40:CU40"/>
    <mergeCell ref="AN40:AT40"/>
    <mergeCell ref="AU40:BJ40"/>
    <mergeCell ref="BK40:BQ40"/>
    <mergeCell ref="EC40:EK40"/>
    <mergeCell ref="A41:AF41"/>
    <mergeCell ref="AG41:AM41"/>
    <mergeCell ref="CL41:CU41"/>
    <mergeCell ref="BR40:CA40"/>
    <mergeCell ref="CB41:CK41"/>
    <mergeCell ref="AU41:BJ41"/>
    <mergeCell ref="CB40:CK40"/>
    <mergeCell ref="BK41:BQ41"/>
    <mergeCell ref="BR41:CA41"/>
    <mergeCell ref="CV40:DS40"/>
    <mergeCell ref="DT40:EB40"/>
    <mergeCell ref="DT36:EB36"/>
    <mergeCell ref="BR35:CA35"/>
    <mergeCell ref="CB35:CK35"/>
    <mergeCell ref="A37:AF37"/>
    <mergeCell ref="AG37:AM37"/>
    <mergeCell ref="A39:AF39"/>
    <mergeCell ref="AG39:AM39"/>
    <mergeCell ref="A38:AF38"/>
    <mergeCell ref="AG38:AM38"/>
    <mergeCell ref="AN37:AT37"/>
    <mergeCell ref="AU39:BJ39"/>
    <mergeCell ref="DT38:EB38"/>
    <mergeCell ref="CV38:DS38"/>
    <mergeCell ref="BK38:BQ38"/>
    <mergeCell ref="CV39:DS39"/>
    <mergeCell ref="DT39:EB39"/>
    <mergeCell ref="AN39:AT39"/>
    <mergeCell ref="BK39:BQ39"/>
    <mergeCell ref="CB39:CK39"/>
    <mergeCell ref="AN38:AT38"/>
    <mergeCell ref="AU38:BJ38"/>
    <mergeCell ref="BR39:CA39"/>
    <mergeCell ref="EC39:EK39"/>
    <mergeCell ref="AU37:BJ37"/>
    <mergeCell ref="CL39:CU39"/>
    <mergeCell ref="CL38:CU38"/>
    <mergeCell ref="BR38:CA38"/>
    <mergeCell ref="CV37:DS37"/>
    <mergeCell ref="EC38:EK38"/>
    <mergeCell ref="A36:AF36"/>
    <mergeCell ref="AG36:AM36"/>
    <mergeCell ref="AN36:AT36"/>
    <mergeCell ref="AU36:BJ36"/>
    <mergeCell ref="BR36:CA36"/>
    <mergeCell ref="EC36:EK36"/>
    <mergeCell ref="BK36:BQ36"/>
    <mergeCell ref="CV36:DS36"/>
    <mergeCell ref="CL36:CU36"/>
    <mergeCell ref="CB36:CK36"/>
    <mergeCell ref="EC37:EK37"/>
    <mergeCell ref="DT37:EB37"/>
    <mergeCell ref="CB38:CK38"/>
    <mergeCell ref="CL37:CU37"/>
    <mergeCell ref="BK37:BQ37"/>
    <mergeCell ref="BR37:CA37"/>
    <mergeCell ref="CB37:CK37"/>
    <mergeCell ref="A35:AF35"/>
    <mergeCell ref="AG35:AM35"/>
    <mergeCell ref="AN35:AT35"/>
    <mergeCell ref="AU35:BQ35"/>
    <mergeCell ref="A32:EK32"/>
    <mergeCell ref="A34:AF34"/>
    <mergeCell ref="AG34:AM34"/>
    <mergeCell ref="AN34:AT34"/>
    <mergeCell ref="AU34:CA34"/>
    <mergeCell ref="DT35:EB35"/>
    <mergeCell ref="EC35:EK35"/>
    <mergeCell ref="CL34:CU34"/>
    <mergeCell ref="CV34:EK34"/>
    <mergeCell ref="CB34:CK34"/>
    <mergeCell ref="CL35:CU35"/>
    <mergeCell ref="CV35:DS35"/>
    <mergeCell ref="EC30:EK30"/>
    <mergeCell ref="CB29:CK29"/>
    <mergeCell ref="CL29:CU29"/>
    <mergeCell ref="EC29:EK29"/>
    <mergeCell ref="CB30:CK30"/>
    <mergeCell ref="CV30:DS30"/>
    <mergeCell ref="BR27:CA27"/>
    <mergeCell ref="A27:AF27"/>
    <mergeCell ref="EC28:EK28"/>
    <mergeCell ref="CV29:DS29"/>
    <mergeCell ref="DT28:EB28"/>
    <mergeCell ref="AG28:AM28"/>
    <mergeCell ref="AN27:AT27"/>
    <mergeCell ref="CB27:CK27"/>
    <mergeCell ref="CL27:CU27"/>
    <mergeCell ref="BK30:BQ30"/>
    <mergeCell ref="BK29:BQ29"/>
    <mergeCell ref="DT29:EB29"/>
    <mergeCell ref="CL30:CU30"/>
    <mergeCell ref="BR29:CA29"/>
    <mergeCell ref="DT30:EB30"/>
    <mergeCell ref="BR30:CA30"/>
    <mergeCell ref="A30:AF30"/>
    <mergeCell ref="AU28:BJ28"/>
    <mergeCell ref="A29:AF29"/>
    <mergeCell ref="AG29:AM29"/>
    <mergeCell ref="AN29:AT29"/>
    <mergeCell ref="A28:AF28"/>
    <mergeCell ref="AN28:AT28"/>
    <mergeCell ref="BK28:BQ28"/>
    <mergeCell ref="AN20:AT20"/>
    <mergeCell ref="AU20:BJ20"/>
    <mergeCell ref="A25:AF25"/>
    <mergeCell ref="AG25:AM25"/>
    <mergeCell ref="AN25:AT25"/>
    <mergeCell ref="AU25:CA25"/>
    <mergeCell ref="BR21:CA21"/>
    <mergeCell ref="BK21:BQ21"/>
    <mergeCell ref="A20:AF20"/>
    <mergeCell ref="AG20:AM20"/>
    <mergeCell ref="A21:AF21"/>
    <mergeCell ref="AG21:AM21"/>
    <mergeCell ref="AN21:AT21"/>
    <mergeCell ref="BR28:CA28"/>
    <mergeCell ref="BK27:BQ27"/>
    <mergeCell ref="CB21:CK21"/>
    <mergeCell ref="A23:EK23"/>
    <mergeCell ref="EC21:EK21"/>
    <mergeCell ref="A26:AF26"/>
    <mergeCell ref="CB25:CK25"/>
    <mergeCell ref="CL26:CU26"/>
    <mergeCell ref="CV26:DS26"/>
    <mergeCell ref="AU21:BJ21"/>
    <mergeCell ref="AG26:AM26"/>
    <mergeCell ref="AN26:AT26"/>
    <mergeCell ref="CB28:CK28"/>
    <mergeCell ref="CL28:CU28"/>
    <mergeCell ref="DT20:EB20"/>
    <mergeCell ref="EC20:EK20"/>
    <mergeCell ref="DT27:EB27"/>
    <mergeCell ref="DT26:EB26"/>
    <mergeCell ref="CV25:EK25"/>
    <mergeCell ref="CV21:DS21"/>
    <mergeCell ref="DT21:EB21"/>
    <mergeCell ref="EC27:EK27"/>
    <mergeCell ref="CV27:DS27"/>
    <mergeCell ref="EC26:EK26"/>
    <mergeCell ref="AG30:AM30"/>
    <mergeCell ref="AG27:AM27"/>
    <mergeCell ref="AN30:AT30"/>
    <mergeCell ref="AU30:BJ30"/>
    <mergeCell ref="AU29:BJ29"/>
    <mergeCell ref="AU27:BJ27"/>
    <mergeCell ref="CB20:CK20"/>
    <mergeCell ref="BK20:BQ20"/>
    <mergeCell ref="CV20:DS20"/>
    <mergeCell ref="AU26:BQ26"/>
    <mergeCell ref="BR26:CA26"/>
    <mergeCell ref="CB26:CK26"/>
    <mergeCell ref="BR20:CA20"/>
    <mergeCell ref="CL25:CU25"/>
    <mergeCell ref="CL20:CU20"/>
    <mergeCell ref="CL21:CU21"/>
    <mergeCell ref="CV28:DS28"/>
    <mergeCell ref="CB19:CK19"/>
    <mergeCell ref="CL19:CU19"/>
    <mergeCell ref="AN19:AT19"/>
    <mergeCell ref="AU19:BJ19"/>
    <mergeCell ref="BK19:BQ19"/>
    <mergeCell ref="BR19:CA19"/>
    <mergeCell ref="A19:AF19"/>
    <mergeCell ref="A17:AF17"/>
    <mergeCell ref="AG17:AM17"/>
    <mergeCell ref="A18:AF18"/>
    <mergeCell ref="AG18:AM18"/>
    <mergeCell ref="AG19:AM19"/>
    <mergeCell ref="BK18:BQ18"/>
    <mergeCell ref="BR18:CA18"/>
    <mergeCell ref="CL18:CU18"/>
    <mergeCell ref="AN18:AT18"/>
    <mergeCell ref="BK17:BQ17"/>
    <mergeCell ref="BR17:CA17"/>
    <mergeCell ref="AU18:BJ18"/>
    <mergeCell ref="AN17:AT17"/>
    <mergeCell ref="AU17:BJ17"/>
    <mergeCell ref="EC19:EK19"/>
    <mergeCell ref="CV19:DS19"/>
    <mergeCell ref="CV18:DS18"/>
    <mergeCell ref="CV17:DS17"/>
    <mergeCell ref="DT19:EB19"/>
    <mergeCell ref="A15:AF15"/>
    <mergeCell ref="Z10:DE10"/>
    <mergeCell ref="CB15:CK15"/>
    <mergeCell ref="A13:EK13"/>
    <mergeCell ref="DW11:EK11"/>
    <mergeCell ref="AG15:AM15"/>
    <mergeCell ref="AN15:AT15"/>
    <mergeCell ref="DW10:EK10"/>
    <mergeCell ref="AU15:CA15"/>
    <mergeCell ref="EC18:EK18"/>
    <mergeCell ref="DT18:EB18"/>
    <mergeCell ref="DT17:EB17"/>
    <mergeCell ref="EC17:EK17"/>
    <mergeCell ref="CB17:CK17"/>
    <mergeCell ref="CL17:CU17"/>
    <mergeCell ref="CB18:CK18"/>
    <mergeCell ref="A16:AF16"/>
    <mergeCell ref="CB16:CK16"/>
    <mergeCell ref="AN16:AT16"/>
    <mergeCell ref="CL16:CU16"/>
    <mergeCell ref="AU16:BQ16"/>
    <mergeCell ref="CV15:EK15"/>
    <mergeCell ref="CL15:CU15"/>
    <mergeCell ref="DT16:EB16"/>
    <mergeCell ref="EC16:EK16"/>
    <mergeCell ref="CV16:DS16"/>
    <mergeCell ref="DW7:EK7"/>
    <mergeCell ref="Z7:DE7"/>
    <mergeCell ref="AG16:AM16"/>
    <mergeCell ref="BR16:CA16"/>
    <mergeCell ref="DW4:EK4"/>
    <mergeCell ref="DW8:EK9"/>
    <mergeCell ref="Z9:DE9"/>
    <mergeCell ref="A1:EK1"/>
    <mergeCell ref="A2:EK2"/>
    <mergeCell ref="BM3:BW3"/>
    <mergeCell ref="BX3:BZ3"/>
    <mergeCell ref="CA3:CC3"/>
    <mergeCell ref="DW3:EK3"/>
    <mergeCell ref="DW5:EK5"/>
    <mergeCell ref="DW6:EK6"/>
  </mergeCells>
  <phoneticPr fontId="15" type="noConversion"/>
  <pageMargins left="0.59055118110236227" right="0.39370078740157483" top="0.78740157480314965" bottom="0.39370078740157483" header="0.27559055118110237" footer="0.27559055118110237"/>
  <pageSetup paperSize="9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HI40"/>
  <sheetViews>
    <sheetView workbookViewId="0">
      <selection activeCell="K25" sqref="K25"/>
    </sheetView>
  </sheetViews>
  <sheetFormatPr defaultRowHeight="12.75" x14ac:dyDescent="0.2"/>
  <cols>
    <col min="1" max="1" width="28.85546875" style="83" customWidth="1"/>
    <col min="2" max="2" width="31.5703125" style="83" customWidth="1"/>
    <col min="3" max="3" width="6.42578125" style="84" customWidth="1"/>
    <col min="4" max="4" width="14.42578125" style="84" customWidth="1"/>
    <col min="5" max="5" width="11.42578125" style="84" customWidth="1"/>
    <col min="6" max="6" width="12.28515625" style="84" bestFit="1" customWidth="1"/>
    <col min="7" max="7" width="9.42578125" style="84" customWidth="1"/>
    <col min="8" max="8" width="9" style="84" customWidth="1"/>
    <col min="9" max="9" width="9.42578125" style="84" customWidth="1"/>
    <col min="10" max="10" width="9" style="84" customWidth="1"/>
    <col min="11" max="11" width="12.28515625" style="84" bestFit="1" customWidth="1"/>
    <col min="12" max="12" width="11.7109375" style="84" customWidth="1"/>
    <col min="13" max="13" width="7.140625" style="84" customWidth="1"/>
    <col min="14" max="14" width="6.5703125" style="84" customWidth="1"/>
    <col min="15" max="15" width="13" style="84" customWidth="1"/>
    <col min="16" max="16" width="11.28515625" style="84" customWidth="1"/>
    <col min="17" max="17" width="6.28515625" style="84" customWidth="1"/>
    <col min="18" max="16384" width="9.140625" style="84"/>
  </cols>
  <sheetData>
    <row r="1" spans="1:217" ht="79.5" customHeight="1" x14ac:dyDescent="0.2">
      <c r="I1" s="251" t="s">
        <v>639</v>
      </c>
      <c r="J1" s="251"/>
      <c r="K1" s="251"/>
      <c r="L1" s="251"/>
      <c r="M1" s="251"/>
      <c r="N1" s="251"/>
      <c r="O1" s="251"/>
      <c r="P1" s="251"/>
      <c r="Q1" s="251"/>
    </row>
    <row r="2" spans="1:217" ht="16.5" customHeight="1" x14ac:dyDescent="0.2">
      <c r="A2" s="339" t="s">
        <v>610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</row>
    <row r="3" spans="1:217" ht="15.75" customHeight="1" thickBot="1" x14ac:dyDescent="0.25">
      <c r="A3" s="85"/>
      <c r="B3" s="85"/>
      <c r="C3" s="85"/>
      <c r="D3" s="85"/>
      <c r="E3" s="85"/>
      <c r="F3" s="85"/>
      <c r="G3" s="85"/>
      <c r="H3" s="86"/>
      <c r="I3" s="86"/>
      <c r="J3" s="86"/>
      <c r="K3" s="86"/>
      <c r="L3" s="86"/>
      <c r="M3" s="86"/>
      <c r="N3" s="86"/>
      <c r="O3" s="86"/>
      <c r="P3" s="343" t="s">
        <v>6</v>
      </c>
      <c r="Q3" s="344"/>
    </row>
    <row r="4" spans="1:217" ht="15" customHeight="1" x14ac:dyDescent="0.25">
      <c r="A4" s="350" t="s">
        <v>689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87" t="s">
        <v>462</v>
      </c>
      <c r="P4" s="347">
        <v>45658</v>
      </c>
      <c r="Q4" s="348"/>
    </row>
    <row r="5" spans="1:217" ht="24" customHeight="1" x14ac:dyDescent="0.25">
      <c r="A5" s="88"/>
      <c r="B5" s="88"/>
      <c r="C5" s="88"/>
      <c r="D5" s="88"/>
      <c r="E5" s="88"/>
      <c r="F5" s="88"/>
      <c r="G5" s="88"/>
      <c r="H5" s="86"/>
      <c r="I5" s="86"/>
      <c r="J5" s="86"/>
      <c r="K5" s="89"/>
      <c r="L5" s="89"/>
      <c r="M5" s="89"/>
      <c r="N5" s="89"/>
      <c r="O5" s="87" t="s">
        <v>8</v>
      </c>
      <c r="P5" s="345" t="s">
        <v>652</v>
      </c>
      <c r="Q5" s="346"/>
    </row>
    <row r="6" spans="1:217" ht="17.25" customHeight="1" x14ac:dyDescent="0.25">
      <c r="A6" s="88"/>
      <c r="B6" s="88"/>
      <c r="C6" s="88"/>
      <c r="D6" s="88"/>
      <c r="E6" s="88"/>
      <c r="F6" s="88"/>
      <c r="G6" s="88"/>
      <c r="H6" s="86"/>
      <c r="I6" s="86"/>
      <c r="J6" s="86"/>
      <c r="K6" s="90"/>
      <c r="L6" s="90"/>
      <c r="M6" s="90"/>
      <c r="N6" s="90"/>
      <c r="O6" s="91" t="s">
        <v>9</v>
      </c>
      <c r="P6" s="340">
        <v>4907005583</v>
      </c>
      <c r="Q6" s="341"/>
    </row>
    <row r="7" spans="1:217" ht="38.25" customHeight="1" x14ac:dyDescent="0.25">
      <c r="A7" s="92" t="s">
        <v>15</v>
      </c>
      <c r="B7" s="349" t="str">
        <f>Лист1!P19</f>
        <v>МУНИЦИПАЛЬНОЕ БЮДЖЕТНОЕ ДОШКОЛЬНОЕ ОБРАЗОВАТЕЛЬНОЕ УЧРЕЖДЕНИЕ "ДЕТСКИЙ САД П. ХАСЫН"</v>
      </c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91" t="s">
        <v>10</v>
      </c>
      <c r="P7" s="340">
        <v>490701001</v>
      </c>
      <c r="Q7" s="341"/>
    </row>
    <row r="8" spans="1:217" ht="39" customHeight="1" x14ac:dyDescent="0.25">
      <c r="A8" s="92" t="s">
        <v>611</v>
      </c>
      <c r="B8" s="342" t="str">
        <f>Лист1!P24</f>
        <v>КОМИТЕТ ОБРАЗОВАНИЯ КУЛЬТУРЫ И МОЛОДЕЖНОЙ ПОЛИТИКИ АДМИНИСТРАЦИИ ХАСЫНСКОГО МУНИЦИПАЛЬНОГО ОКРУГА</v>
      </c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87" t="s">
        <v>612</v>
      </c>
      <c r="P8" s="345">
        <v>905</v>
      </c>
      <c r="Q8" s="346"/>
    </row>
    <row r="9" spans="1:217" ht="21" customHeight="1" x14ac:dyDescent="0.25">
      <c r="A9" s="92" t="s">
        <v>18</v>
      </c>
      <c r="B9" s="342" t="s">
        <v>456</v>
      </c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91" t="s">
        <v>12</v>
      </c>
      <c r="P9" s="340">
        <v>44519000</v>
      </c>
      <c r="Q9" s="341"/>
    </row>
    <row r="10" spans="1:217" ht="15" customHeight="1" x14ac:dyDescent="0.25">
      <c r="A10" s="93" t="s">
        <v>19</v>
      </c>
      <c r="B10" s="93"/>
      <c r="C10" s="85"/>
      <c r="D10" s="85"/>
      <c r="E10" s="85"/>
      <c r="F10" s="85"/>
      <c r="G10" s="85"/>
      <c r="H10" s="86"/>
      <c r="I10" s="86"/>
      <c r="J10" s="86"/>
      <c r="K10" s="86"/>
      <c r="L10" s="86"/>
      <c r="M10" s="86"/>
      <c r="N10" s="86"/>
      <c r="O10" s="94"/>
      <c r="P10" s="340"/>
      <c r="Q10" s="341"/>
    </row>
    <row r="11" spans="1:217" ht="15" customHeight="1" thickBot="1" x14ac:dyDescent="0.3">
      <c r="A11" s="95" t="s">
        <v>468</v>
      </c>
      <c r="B11" s="96"/>
      <c r="C11" s="97"/>
      <c r="D11" s="97"/>
      <c r="E11" s="97"/>
      <c r="F11" s="97"/>
      <c r="G11" s="97"/>
      <c r="H11" s="98"/>
      <c r="I11" s="98"/>
      <c r="J11" s="98"/>
      <c r="K11" s="98"/>
      <c r="L11" s="98"/>
      <c r="M11" s="98"/>
      <c r="N11" s="98"/>
      <c r="O11" s="99" t="s">
        <v>613</v>
      </c>
      <c r="P11" s="358">
        <v>383</v>
      </c>
      <c r="Q11" s="359"/>
    </row>
    <row r="12" spans="1:217" ht="12.75" customHeight="1" x14ac:dyDescent="0.2">
      <c r="A12" s="93"/>
      <c r="B12" s="93"/>
      <c r="C12" s="85"/>
      <c r="D12" s="85"/>
      <c r="E12" s="85"/>
      <c r="F12" s="85"/>
      <c r="G12" s="85"/>
      <c r="H12" s="86"/>
      <c r="I12" s="86"/>
      <c r="J12" s="86"/>
      <c r="K12" s="86"/>
      <c r="L12" s="86"/>
      <c r="M12" s="86"/>
      <c r="N12" s="86"/>
      <c r="O12" s="86"/>
      <c r="P12" s="104"/>
      <c r="Q12" s="105"/>
    </row>
    <row r="13" spans="1:217" ht="39" customHeight="1" x14ac:dyDescent="0.2">
      <c r="A13" s="360" t="s">
        <v>66</v>
      </c>
      <c r="B13" s="360"/>
      <c r="C13" s="351" t="s">
        <v>614</v>
      </c>
      <c r="D13" s="351" t="s">
        <v>615</v>
      </c>
      <c r="E13" s="351"/>
      <c r="F13" s="363" t="s">
        <v>616</v>
      </c>
      <c r="G13" s="363"/>
      <c r="H13" s="363"/>
      <c r="I13" s="363"/>
      <c r="J13" s="363"/>
      <c r="K13" s="363"/>
      <c r="L13" s="363"/>
      <c r="M13" s="363" t="s">
        <v>617</v>
      </c>
      <c r="N13" s="363"/>
      <c r="O13" s="363"/>
      <c r="P13" s="363"/>
      <c r="Q13" s="363"/>
    </row>
    <row r="14" spans="1:217" ht="15.75" customHeight="1" x14ac:dyDescent="0.2">
      <c r="A14" s="361"/>
      <c r="B14" s="361"/>
      <c r="C14" s="351"/>
      <c r="D14" s="351" t="s">
        <v>32</v>
      </c>
      <c r="E14" s="351" t="s">
        <v>618</v>
      </c>
      <c r="F14" s="351" t="s">
        <v>32</v>
      </c>
      <c r="G14" s="351" t="s">
        <v>619</v>
      </c>
      <c r="H14" s="351"/>
      <c r="I14" s="351"/>
      <c r="J14" s="351"/>
      <c r="K14" s="351"/>
      <c r="L14" s="351"/>
      <c r="M14" s="351" t="s">
        <v>32</v>
      </c>
      <c r="N14" s="351" t="s">
        <v>106</v>
      </c>
      <c r="O14" s="351"/>
      <c r="P14" s="351"/>
      <c r="Q14" s="351"/>
    </row>
    <row r="15" spans="1:217" ht="67.5" customHeight="1" x14ac:dyDescent="0.2">
      <c r="A15" s="362"/>
      <c r="B15" s="362"/>
      <c r="C15" s="351"/>
      <c r="D15" s="351"/>
      <c r="E15" s="351"/>
      <c r="F15" s="351"/>
      <c r="G15" s="100" t="s">
        <v>620</v>
      </c>
      <c r="H15" s="100" t="s">
        <v>621</v>
      </c>
      <c r="I15" s="100" t="s">
        <v>622</v>
      </c>
      <c r="J15" s="100" t="s">
        <v>623</v>
      </c>
      <c r="K15" s="100" t="s">
        <v>624</v>
      </c>
      <c r="L15" s="100" t="s">
        <v>625</v>
      </c>
      <c r="M15" s="351"/>
      <c r="N15" s="100" t="s">
        <v>626</v>
      </c>
      <c r="O15" s="100" t="s">
        <v>627</v>
      </c>
      <c r="P15" s="101" t="s">
        <v>628</v>
      </c>
      <c r="Q15" s="100" t="s">
        <v>629</v>
      </c>
    </row>
    <row r="16" spans="1:217" s="102" customFormat="1" x14ac:dyDescent="0.2">
      <c r="A16" s="352">
        <v>1</v>
      </c>
      <c r="B16" s="352"/>
      <c r="C16" s="125">
        <v>2</v>
      </c>
      <c r="D16" s="125">
        <v>3</v>
      </c>
      <c r="E16" s="125">
        <v>4</v>
      </c>
      <c r="F16" s="125">
        <v>5</v>
      </c>
      <c r="G16" s="125">
        <v>6</v>
      </c>
      <c r="H16" s="125">
        <v>7</v>
      </c>
      <c r="I16" s="125">
        <v>8</v>
      </c>
      <c r="J16" s="125">
        <v>9</v>
      </c>
      <c r="K16" s="125">
        <v>10</v>
      </c>
      <c r="L16" s="125">
        <v>11</v>
      </c>
      <c r="M16" s="125">
        <v>12</v>
      </c>
      <c r="N16" s="125">
        <v>13</v>
      </c>
      <c r="O16" s="125">
        <v>14</v>
      </c>
      <c r="P16" s="125">
        <v>15</v>
      </c>
      <c r="Q16" s="125">
        <v>16</v>
      </c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</row>
    <row r="17" spans="1:217" ht="51" customHeight="1" x14ac:dyDescent="0.2">
      <c r="A17" s="353" t="s">
        <v>103</v>
      </c>
      <c r="B17" s="353"/>
      <c r="C17" s="126">
        <v>1000</v>
      </c>
      <c r="D17" s="120"/>
      <c r="E17" s="120"/>
      <c r="F17" s="120"/>
      <c r="G17" s="120"/>
      <c r="H17" s="121"/>
      <c r="I17" s="121"/>
      <c r="J17" s="121"/>
      <c r="K17" s="120"/>
      <c r="L17" s="121"/>
      <c r="M17" s="122"/>
      <c r="N17" s="121"/>
      <c r="O17" s="121"/>
      <c r="P17" s="121"/>
      <c r="Q17" s="121"/>
    </row>
    <row r="18" spans="1:217" x14ac:dyDescent="0.2">
      <c r="A18" s="354" t="s">
        <v>104</v>
      </c>
      <c r="B18" s="354"/>
      <c r="C18" s="126">
        <v>2000</v>
      </c>
      <c r="D18" s="120"/>
      <c r="E18" s="120"/>
      <c r="F18" s="120"/>
      <c r="G18" s="120"/>
      <c r="H18" s="122"/>
      <c r="I18" s="122"/>
      <c r="J18" s="122"/>
      <c r="K18" s="120"/>
      <c r="L18" s="122"/>
      <c r="M18" s="122"/>
      <c r="N18" s="122"/>
      <c r="O18" s="122"/>
      <c r="P18" s="121"/>
      <c r="Q18" s="121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</row>
    <row r="19" spans="1:217" ht="63" customHeight="1" x14ac:dyDescent="0.2">
      <c r="A19" s="354" t="s">
        <v>105</v>
      </c>
      <c r="B19" s="354"/>
      <c r="C19" s="126">
        <v>3000</v>
      </c>
      <c r="D19" s="124">
        <f>SUM(D20:D22)</f>
        <v>781275.39</v>
      </c>
      <c r="E19" s="124">
        <f>E21</f>
        <v>0</v>
      </c>
      <c r="F19" s="124">
        <f>SUM(F20:F22)</f>
        <v>359102.91</v>
      </c>
      <c r="G19" s="123"/>
      <c r="H19" s="123"/>
      <c r="I19" s="123"/>
      <c r="J19" s="123"/>
      <c r="K19" s="124">
        <f>SUM(K20:K22)</f>
        <v>359102.91</v>
      </c>
      <c r="L19" s="123"/>
      <c r="M19" s="122"/>
      <c r="N19" s="123"/>
      <c r="O19" s="123"/>
      <c r="P19" s="123"/>
      <c r="Q19" s="12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</row>
    <row r="20" spans="1:217" ht="25.5" customHeight="1" x14ac:dyDescent="0.2">
      <c r="A20" s="355" t="s">
        <v>630</v>
      </c>
      <c r="B20" s="355"/>
      <c r="C20" s="126">
        <v>3100</v>
      </c>
      <c r="D20" s="120"/>
      <c r="E20" s="120"/>
      <c r="F20" s="120"/>
      <c r="G20" s="120"/>
      <c r="H20" s="122"/>
      <c r="I20" s="122"/>
      <c r="J20" s="122"/>
      <c r="K20" s="120"/>
      <c r="L20" s="122"/>
      <c r="M20" s="122"/>
      <c r="N20" s="122"/>
      <c r="O20" s="122"/>
      <c r="P20" s="121"/>
      <c r="Q20" s="121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</row>
    <row r="21" spans="1:217" x14ac:dyDescent="0.2">
      <c r="A21" s="355" t="s">
        <v>631</v>
      </c>
      <c r="B21" s="355"/>
      <c r="C21" s="126">
        <v>3200</v>
      </c>
      <c r="D21" s="120">
        <v>781275.39</v>
      </c>
      <c r="E21" s="120"/>
      <c r="F21" s="120">
        <v>359102.91</v>
      </c>
      <c r="G21" s="120"/>
      <c r="H21" s="122"/>
      <c r="I21" s="122"/>
      <c r="J21" s="122"/>
      <c r="K21" s="120">
        <v>359102.91</v>
      </c>
      <c r="L21" s="122"/>
      <c r="M21" s="122"/>
      <c r="N21" s="122"/>
      <c r="O21" s="122"/>
      <c r="P21" s="121"/>
      <c r="Q21" s="121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</row>
    <row r="22" spans="1:217" ht="26.25" customHeight="1" x14ac:dyDescent="0.2">
      <c r="A22" s="355" t="s">
        <v>632</v>
      </c>
      <c r="B22" s="355"/>
      <c r="C22" s="126">
        <v>3300</v>
      </c>
      <c r="D22" s="120"/>
      <c r="E22" s="120"/>
      <c r="F22" s="120"/>
      <c r="G22" s="120"/>
      <c r="H22" s="122"/>
      <c r="I22" s="122"/>
      <c r="J22" s="122"/>
      <c r="K22" s="120"/>
      <c r="L22" s="122"/>
      <c r="M22" s="122"/>
      <c r="N22" s="122"/>
      <c r="O22" s="122"/>
      <c r="P22" s="121"/>
      <c r="Q22" s="121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</row>
    <row r="23" spans="1:217" x14ac:dyDescent="0.2">
      <c r="A23" s="355" t="s">
        <v>633</v>
      </c>
      <c r="B23" s="355"/>
      <c r="C23" s="126">
        <v>3400</v>
      </c>
      <c r="D23" s="120"/>
      <c r="E23" s="120"/>
      <c r="F23" s="120"/>
      <c r="G23" s="120"/>
      <c r="H23" s="122"/>
      <c r="I23" s="122"/>
      <c r="J23" s="122"/>
      <c r="K23" s="120"/>
      <c r="L23" s="122"/>
      <c r="M23" s="122"/>
      <c r="N23" s="122"/>
      <c r="O23" s="122"/>
      <c r="P23" s="121"/>
      <c r="Q23" s="121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</row>
    <row r="24" spans="1:217" ht="26.25" customHeight="1" x14ac:dyDescent="0.2">
      <c r="A24" s="356" t="s">
        <v>634</v>
      </c>
      <c r="B24" s="356"/>
      <c r="C24" s="126">
        <v>3410</v>
      </c>
      <c r="D24" s="120"/>
      <c r="E24" s="120"/>
      <c r="F24" s="120"/>
      <c r="G24" s="120"/>
      <c r="H24" s="122"/>
      <c r="I24" s="122"/>
      <c r="J24" s="122"/>
      <c r="K24" s="120"/>
      <c r="L24" s="122"/>
      <c r="M24" s="122"/>
      <c r="N24" s="122"/>
      <c r="O24" s="122"/>
      <c r="P24" s="121"/>
      <c r="Q24" s="121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</row>
    <row r="25" spans="1:217" ht="25.5" customHeight="1" x14ac:dyDescent="0.2">
      <c r="A25" s="356" t="s">
        <v>635</v>
      </c>
      <c r="B25" s="356"/>
      <c r="C25" s="125">
        <v>3420</v>
      </c>
      <c r="D25" s="123"/>
      <c r="E25" s="123"/>
      <c r="F25" s="123"/>
      <c r="G25" s="123"/>
      <c r="H25" s="122"/>
      <c r="I25" s="122"/>
      <c r="J25" s="122"/>
      <c r="K25" s="123"/>
      <c r="L25" s="122"/>
      <c r="M25" s="122"/>
      <c r="N25" s="122"/>
      <c r="O25" s="122"/>
      <c r="P25" s="123"/>
      <c r="Q25" s="12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</row>
    <row r="26" spans="1:217" ht="25.5" customHeight="1" x14ac:dyDescent="0.2">
      <c r="A26" s="356" t="s">
        <v>636</v>
      </c>
      <c r="B26" s="356"/>
      <c r="C26" s="125">
        <v>3430</v>
      </c>
      <c r="D26" s="123"/>
      <c r="E26" s="123"/>
      <c r="F26" s="123"/>
      <c r="G26" s="123"/>
      <c r="H26" s="122"/>
      <c r="I26" s="122"/>
      <c r="J26" s="122"/>
      <c r="K26" s="123"/>
      <c r="L26" s="122"/>
      <c r="M26" s="122"/>
      <c r="N26" s="122"/>
      <c r="O26" s="122"/>
      <c r="P26" s="123"/>
      <c r="Q26" s="12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</row>
    <row r="27" spans="1:217" x14ac:dyDescent="0.2">
      <c r="A27" s="354" t="s">
        <v>125</v>
      </c>
      <c r="B27" s="354"/>
      <c r="C27" s="125">
        <v>4000</v>
      </c>
      <c r="D27" s="124">
        <v>13363635.550000001</v>
      </c>
      <c r="E27" s="123"/>
      <c r="F27" s="124">
        <v>16596821.07</v>
      </c>
      <c r="G27" s="123"/>
      <c r="H27" s="122"/>
      <c r="I27" s="122"/>
      <c r="J27" s="122"/>
      <c r="K27" s="124">
        <v>16596821.07</v>
      </c>
      <c r="L27" s="122"/>
      <c r="M27" s="122"/>
      <c r="N27" s="122"/>
      <c r="O27" s="122"/>
      <c r="P27" s="123"/>
      <c r="Q27" s="12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</row>
    <row r="28" spans="1:217" ht="25.5" customHeight="1" x14ac:dyDescent="0.2">
      <c r="A28" s="355" t="s">
        <v>637</v>
      </c>
      <c r="B28" s="355"/>
      <c r="C28" s="125">
        <v>4100</v>
      </c>
      <c r="D28" s="123"/>
      <c r="E28" s="123"/>
      <c r="F28" s="123"/>
      <c r="G28" s="123"/>
      <c r="H28" s="122"/>
      <c r="I28" s="122"/>
      <c r="J28" s="122"/>
      <c r="K28" s="123"/>
      <c r="L28" s="122"/>
      <c r="M28" s="122"/>
      <c r="N28" s="122"/>
      <c r="O28" s="122"/>
      <c r="P28" s="123"/>
      <c r="Q28" s="12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</row>
    <row r="29" spans="1:217" x14ac:dyDescent="0.2">
      <c r="A29" s="354" t="s">
        <v>127</v>
      </c>
      <c r="B29" s="354"/>
      <c r="C29" s="125">
        <v>5000</v>
      </c>
      <c r="D29" s="123"/>
      <c r="E29" s="123"/>
      <c r="F29" s="123"/>
      <c r="G29" s="123"/>
      <c r="H29" s="122"/>
      <c r="I29" s="122"/>
      <c r="J29" s="122"/>
      <c r="K29" s="123"/>
      <c r="L29" s="122"/>
      <c r="M29" s="122"/>
      <c r="N29" s="122"/>
      <c r="O29" s="122"/>
      <c r="P29" s="123"/>
      <c r="Q29" s="12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</row>
    <row r="30" spans="1:217" ht="25.5" customHeight="1" x14ac:dyDescent="0.2">
      <c r="A30" s="355" t="s">
        <v>638</v>
      </c>
      <c r="B30" s="355"/>
      <c r="C30" s="125">
        <v>5100</v>
      </c>
      <c r="D30" s="123"/>
      <c r="E30" s="123"/>
      <c r="F30" s="123"/>
      <c r="G30" s="123"/>
      <c r="H30" s="122"/>
      <c r="I30" s="122"/>
      <c r="J30" s="122"/>
      <c r="K30" s="123"/>
      <c r="L30" s="122"/>
      <c r="M30" s="122"/>
      <c r="N30" s="122"/>
      <c r="O30" s="122"/>
      <c r="P30" s="123"/>
      <c r="Q30" s="12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</row>
    <row r="31" spans="1:217" x14ac:dyDescent="0.2">
      <c r="A31" s="357" t="s">
        <v>42</v>
      </c>
      <c r="B31" s="357"/>
      <c r="C31" s="127">
        <v>9000</v>
      </c>
      <c r="D31" s="124">
        <f>D27+D19</f>
        <v>14144910.940000001</v>
      </c>
      <c r="E31" s="124">
        <f>E27+E19</f>
        <v>0</v>
      </c>
      <c r="F31" s="124">
        <f>F27+F19</f>
        <v>16955923.98</v>
      </c>
      <c r="G31" s="124"/>
      <c r="H31" s="124"/>
      <c r="I31" s="124"/>
      <c r="J31" s="124"/>
      <c r="K31" s="124">
        <f>K27+K19</f>
        <v>16955923.98</v>
      </c>
      <c r="L31" s="124"/>
      <c r="M31" s="124"/>
      <c r="N31" s="124"/>
      <c r="O31" s="124"/>
      <c r="P31" s="124"/>
      <c r="Q31" s="124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</row>
    <row r="32" spans="1:217" s="28" customFormat="1" ht="48" customHeight="1" x14ac:dyDescent="0.25">
      <c r="A32" s="106" t="s">
        <v>608</v>
      </c>
      <c r="B32" s="106"/>
      <c r="C32" s="264" t="s">
        <v>642</v>
      </c>
      <c r="D32" s="264"/>
      <c r="E32" s="264"/>
      <c r="F32" s="107"/>
      <c r="G32" s="107"/>
      <c r="H32" s="260" t="s">
        <v>651</v>
      </c>
      <c r="I32" s="260"/>
      <c r="J32" s="260"/>
      <c r="K32" s="108"/>
      <c r="L32" s="108"/>
      <c r="M32" s="108"/>
      <c r="N32" s="108"/>
      <c r="O32" s="108"/>
      <c r="P32" s="108"/>
      <c r="Q32" s="108"/>
    </row>
    <row r="33" spans="1:17" s="28" customFormat="1" ht="19.5" customHeight="1" x14ac:dyDescent="0.25">
      <c r="A33" s="109"/>
      <c r="B33" s="109"/>
      <c r="C33" s="258" t="s">
        <v>50</v>
      </c>
      <c r="D33" s="258"/>
      <c r="E33" s="258"/>
      <c r="F33" s="110"/>
      <c r="G33" s="110"/>
      <c r="H33" s="258" t="s">
        <v>52</v>
      </c>
      <c r="I33" s="258"/>
      <c r="J33" s="258"/>
      <c r="K33" s="108"/>
      <c r="L33" s="108"/>
      <c r="M33" s="108"/>
      <c r="N33" s="108"/>
      <c r="O33" s="108"/>
      <c r="P33" s="108"/>
      <c r="Q33" s="108"/>
    </row>
    <row r="34" spans="1:17" s="28" customFormat="1" ht="15.75" x14ac:dyDescent="0.25">
      <c r="A34" s="109" t="s">
        <v>53</v>
      </c>
      <c r="B34" s="109"/>
      <c r="C34" s="259" t="s">
        <v>609</v>
      </c>
      <c r="D34" s="259"/>
      <c r="E34" s="259"/>
      <c r="F34" s="111"/>
      <c r="G34" s="111"/>
      <c r="H34" s="260" t="s">
        <v>459</v>
      </c>
      <c r="I34" s="260"/>
      <c r="J34" s="260"/>
      <c r="K34" s="108"/>
      <c r="L34" s="108"/>
      <c r="M34" s="108"/>
      <c r="N34" s="108"/>
      <c r="O34" s="108"/>
      <c r="P34" s="108"/>
      <c r="Q34" s="108"/>
    </row>
    <row r="35" spans="1:17" s="28" customFormat="1" ht="20.25" customHeight="1" x14ac:dyDescent="0.25">
      <c r="A35" s="112"/>
      <c r="B35" s="112"/>
      <c r="C35" s="258" t="s">
        <v>50</v>
      </c>
      <c r="D35" s="258"/>
      <c r="E35" s="258"/>
      <c r="F35" s="110"/>
      <c r="G35" s="110"/>
      <c r="H35" s="258" t="s">
        <v>142</v>
      </c>
      <c r="I35" s="258"/>
      <c r="J35" s="258"/>
      <c r="K35" s="108"/>
      <c r="L35" s="108"/>
      <c r="M35" s="108"/>
      <c r="N35" s="108"/>
      <c r="O35" s="108"/>
      <c r="P35" s="108"/>
      <c r="Q35" s="108"/>
    </row>
    <row r="36" spans="1:17" s="28" customFormat="1" ht="15.75" x14ac:dyDescent="0.25">
      <c r="A36" s="109" t="s">
        <v>688</v>
      </c>
      <c r="B36" s="109"/>
      <c r="C36" s="113"/>
      <c r="D36" s="107"/>
      <c r="E36" s="107"/>
      <c r="F36" s="107"/>
      <c r="G36" s="107"/>
      <c r="H36" s="108"/>
      <c r="I36" s="108"/>
      <c r="J36" s="108"/>
      <c r="K36" s="108"/>
      <c r="L36" s="108"/>
      <c r="M36" s="108"/>
      <c r="N36" s="108"/>
      <c r="O36" s="108"/>
      <c r="P36" s="108"/>
      <c r="Q36" s="108"/>
    </row>
    <row r="37" spans="1:17" ht="15.75" x14ac:dyDescent="0.25">
      <c r="A37" s="337"/>
      <c r="B37" s="337"/>
      <c r="C37" s="337"/>
      <c r="D37" s="337"/>
      <c r="E37" s="337"/>
      <c r="F37" s="337"/>
      <c r="G37" s="337"/>
      <c r="H37" s="338"/>
      <c r="I37" s="338"/>
      <c r="J37" s="338"/>
      <c r="K37" s="338"/>
      <c r="L37" s="338"/>
      <c r="M37" s="338"/>
      <c r="N37" s="338"/>
      <c r="O37" s="338"/>
      <c r="P37" s="338"/>
      <c r="Q37" s="338"/>
    </row>
    <row r="38" spans="1:17" ht="12.75" customHeight="1" x14ac:dyDescent="0.25">
      <c r="A38" s="337"/>
      <c r="B38" s="337"/>
      <c r="C38" s="337"/>
      <c r="D38" s="337"/>
      <c r="E38" s="337"/>
      <c r="F38" s="337"/>
      <c r="G38" s="337"/>
      <c r="H38" s="338"/>
      <c r="I38" s="338"/>
      <c r="J38" s="338"/>
      <c r="K38" s="338"/>
      <c r="L38" s="338"/>
      <c r="M38" s="338"/>
      <c r="N38" s="338"/>
      <c r="O38" s="338"/>
      <c r="P38" s="338"/>
      <c r="Q38" s="338"/>
    </row>
    <row r="39" spans="1:17" ht="11.25" x14ac:dyDescent="0.2">
      <c r="A39" s="336"/>
      <c r="B39" s="336"/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</row>
    <row r="40" spans="1:17" x14ac:dyDescent="0.2">
      <c r="A40" s="103"/>
      <c r="B40" s="103"/>
    </row>
  </sheetData>
  <mergeCells count="53">
    <mergeCell ref="A21:B21"/>
    <mergeCell ref="A30:B30"/>
    <mergeCell ref="A31:B31"/>
    <mergeCell ref="C32:E32"/>
    <mergeCell ref="P11:Q11"/>
    <mergeCell ref="A13:B15"/>
    <mergeCell ref="C13:C15"/>
    <mergeCell ref="D13:E13"/>
    <mergeCell ref="F13:L13"/>
    <mergeCell ref="D14:D15"/>
    <mergeCell ref="N14:Q14"/>
    <mergeCell ref="M13:Q13"/>
    <mergeCell ref="G14:L14"/>
    <mergeCell ref="M14:M15"/>
    <mergeCell ref="H32:J32"/>
    <mergeCell ref="E14:E15"/>
    <mergeCell ref="F14:F15"/>
    <mergeCell ref="A16:B16"/>
    <mergeCell ref="A17:B17"/>
    <mergeCell ref="A18:B18"/>
    <mergeCell ref="A19:B19"/>
    <mergeCell ref="A29:B29"/>
    <mergeCell ref="A28:B28"/>
    <mergeCell ref="A24:B24"/>
    <mergeCell ref="A22:B22"/>
    <mergeCell ref="A23:B23"/>
    <mergeCell ref="A25:B25"/>
    <mergeCell ref="A27:B27"/>
    <mergeCell ref="A26:B26"/>
    <mergeCell ref="A20:B20"/>
    <mergeCell ref="P8:Q8"/>
    <mergeCell ref="P4:Q4"/>
    <mergeCell ref="P5:Q5"/>
    <mergeCell ref="B7:N7"/>
    <mergeCell ref="P6:Q6"/>
    <mergeCell ref="P7:Q7"/>
    <mergeCell ref="A4:N4"/>
    <mergeCell ref="A39:Q39"/>
    <mergeCell ref="C34:E34"/>
    <mergeCell ref="H34:J34"/>
    <mergeCell ref="A37:Q37"/>
    <mergeCell ref="I1:Q1"/>
    <mergeCell ref="A2:Q2"/>
    <mergeCell ref="C33:E33"/>
    <mergeCell ref="H33:J33"/>
    <mergeCell ref="A38:Q38"/>
    <mergeCell ref="C35:E35"/>
    <mergeCell ref="H35:J35"/>
    <mergeCell ref="P9:Q9"/>
    <mergeCell ref="P10:Q10"/>
    <mergeCell ref="B8:N8"/>
    <mergeCell ref="B9:N9"/>
    <mergeCell ref="P3:Q3"/>
  </mergeCells>
  <phoneticPr fontId="2" type="noConversion"/>
  <pageMargins left="0.51181102362204722" right="0.51181102362204722" top="0.55118110236220474" bottom="0.55118110236220474" header="0.31496062992125984" footer="0.31496062992125984"/>
  <pageSetup paperSize="9" scale="5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EK62"/>
  <sheetViews>
    <sheetView topLeftCell="A4" workbookViewId="0">
      <selection activeCell="CI27" sqref="CI27:CO50"/>
    </sheetView>
  </sheetViews>
  <sheetFormatPr defaultColWidth="1.42578125" defaultRowHeight="15.75" x14ac:dyDescent="0.25"/>
  <cols>
    <col min="1" max="36" width="1.42578125" style="1"/>
    <col min="37" max="37" width="6.140625" style="1" customWidth="1"/>
    <col min="38" max="50" width="1.42578125" style="1"/>
    <col min="51" max="51" width="2.85546875" style="1" customWidth="1"/>
    <col min="52" max="70" width="1.42578125" style="1"/>
    <col min="71" max="71" width="3.5703125" style="1" customWidth="1"/>
    <col min="72" max="91" width="1.42578125" style="1"/>
    <col min="92" max="92" width="2.5703125" style="1" customWidth="1"/>
    <col min="93" max="93" width="2.28515625" style="1" customWidth="1"/>
    <col min="94" max="113" width="1.42578125" style="1"/>
    <col min="114" max="114" width="4.42578125" style="1" customWidth="1"/>
    <col min="115" max="16384" width="1.42578125" style="1"/>
  </cols>
  <sheetData>
    <row r="1" spans="1:141" x14ac:dyDescent="0.25">
      <c r="A1" s="214" t="s">
        <v>64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  <c r="DH1" s="214"/>
      <c r="DI1" s="214"/>
      <c r="DJ1" s="214"/>
      <c r="DK1" s="214"/>
      <c r="DL1" s="214"/>
      <c r="DM1" s="214"/>
      <c r="DN1" s="214"/>
      <c r="DO1" s="214"/>
      <c r="DP1" s="214"/>
      <c r="DQ1" s="214"/>
      <c r="DR1" s="214"/>
      <c r="DS1" s="214"/>
      <c r="DT1" s="214"/>
      <c r="DU1" s="214"/>
      <c r="DV1" s="214"/>
      <c r="DW1" s="214"/>
      <c r="DX1" s="214"/>
      <c r="DY1" s="214"/>
      <c r="DZ1" s="214"/>
      <c r="EA1" s="214"/>
      <c r="EB1" s="214"/>
      <c r="EC1" s="214"/>
      <c r="ED1" s="214"/>
      <c r="EE1" s="214"/>
      <c r="EF1" s="214"/>
      <c r="EG1" s="214"/>
      <c r="EH1" s="214"/>
      <c r="EI1" s="214"/>
      <c r="EJ1" s="214"/>
      <c r="EK1" s="214"/>
    </row>
    <row r="2" spans="1:141" s="7" customFormat="1" ht="12.75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</row>
    <row r="3" spans="1:141" s="7" customFormat="1" ht="13.5" thickBot="1" x14ac:dyDescent="0.25">
      <c r="DW3" s="215" t="s">
        <v>6</v>
      </c>
      <c r="DX3" s="215"/>
      <c r="DY3" s="215"/>
      <c r="DZ3" s="215"/>
      <c r="EA3" s="215"/>
      <c r="EB3" s="215"/>
      <c r="EC3" s="215"/>
      <c r="ED3" s="215"/>
      <c r="EE3" s="215"/>
      <c r="EF3" s="215"/>
      <c r="EG3" s="215"/>
      <c r="EH3" s="215"/>
      <c r="EI3" s="215"/>
      <c r="EJ3" s="215"/>
      <c r="EK3" s="215"/>
    </row>
    <row r="4" spans="1:141" s="7" customFormat="1" ht="12.75" x14ac:dyDescent="0.2">
      <c r="A4" s="6"/>
      <c r="BL4" s="8" t="s">
        <v>13</v>
      </c>
      <c r="BM4" s="219" t="s">
        <v>452</v>
      </c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20">
        <v>20</v>
      </c>
      <c r="BY4" s="220"/>
      <c r="BZ4" s="220"/>
      <c r="CA4" s="221" t="s">
        <v>683</v>
      </c>
      <c r="CB4" s="221"/>
      <c r="CC4" s="221"/>
      <c r="CD4" s="6" t="s">
        <v>14</v>
      </c>
      <c r="DU4" s="8" t="s">
        <v>7</v>
      </c>
      <c r="DW4" s="322" t="s">
        <v>684</v>
      </c>
      <c r="DX4" s="323"/>
      <c r="DY4" s="323"/>
      <c r="DZ4" s="323"/>
      <c r="EA4" s="323"/>
      <c r="EB4" s="323"/>
      <c r="EC4" s="323"/>
      <c r="ED4" s="323"/>
      <c r="EE4" s="323"/>
      <c r="EF4" s="323"/>
      <c r="EG4" s="323"/>
      <c r="EH4" s="323"/>
      <c r="EI4" s="323"/>
      <c r="EJ4" s="323"/>
      <c r="EK4" s="368"/>
    </row>
    <row r="5" spans="1:141" s="7" customFormat="1" ht="12.75" x14ac:dyDescent="0.2">
      <c r="A5" s="6"/>
      <c r="DU5" s="8" t="s">
        <v>8</v>
      </c>
      <c r="DW5" s="334" t="s">
        <v>652</v>
      </c>
      <c r="DX5" s="335"/>
      <c r="DY5" s="335"/>
      <c r="DZ5" s="335"/>
      <c r="EA5" s="335"/>
      <c r="EB5" s="335"/>
      <c r="EC5" s="335"/>
      <c r="ED5" s="335"/>
      <c r="EE5" s="335"/>
      <c r="EF5" s="335"/>
      <c r="EG5" s="335"/>
      <c r="EH5" s="335"/>
      <c r="EI5" s="335"/>
      <c r="EJ5" s="335"/>
      <c r="EK5" s="364"/>
    </row>
    <row r="6" spans="1:141" s="7" customFormat="1" ht="12.75" x14ac:dyDescent="0.2">
      <c r="A6" s="6"/>
      <c r="DU6" s="8" t="s">
        <v>9</v>
      </c>
      <c r="DW6" s="334" t="s">
        <v>650</v>
      </c>
      <c r="DX6" s="335"/>
      <c r="DY6" s="335"/>
      <c r="DZ6" s="335"/>
      <c r="EA6" s="335"/>
      <c r="EB6" s="335"/>
      <c r="EC6" s="335"/>
      <c r="ED6" s="335"/>
      <c r="EE6" s="335"/>
      <c r="EF6" s="335"/>
      <c r="EG6" s="335"/>
      <c r="EH6" s="335"/>
      <c r="EI6" s="335"/>
      <c r="EJ6" s="335"/>
      <c r="EK6" s="364"/>
    </row>
    <row r="7" spans="1:141" s="7" customFormat="1" ht="35.25" customHeight="1" x14ac:dyDescent="0.25">
      <c r="A7" s="6" t="s">
        <v>15</v>
      </c>
      <c r="Z7" s="228" t="str">
        <f>Лист1!P19</f>
        <v>МУНИЦИПАЛЬНОЕ БЮДЖЕТНОЕ ДОШКОЛЬНОЕ ОБРАЗОВАТЕЛЬНОЕ УЧРЕЖДЕНИЕ "ДЕТСКИЙ САД П. ХАСЫН"</v>
      </c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280"/>
      <c r="AU7" s="280"/>
      <c r="AV7" s="280"/>
      <c r="AW7" s="280"/>
      <c r="AX7" s="280"/>
      <c r="AY7" s="280"/>
      <c r="AZ7" s="280"/>
      <c r="BA7" s="280"/>
      <c r="BB7" s="280"/>
      <c r="BC7" s="280"/>
      <c r="BD7" s="280"/>
      <c r="BE7" s="280"/>
      <c r="BF7" s="280"/>
      <c r="BG7" s="280"/>
      <c r="BH7" s="280"/>
      <c r="BI7" s="280"/>
      <c r="BJ7" s="280"/>
      <c r="BK7" s="280"/>
      <c r="BL7" s="280"/>
      <c r="BM7" s="280"/>
      <c r="BN7" s="280"/>
      <c r="BO7" s="280"/>
      <c r="BP7" s="280"/>
      <c r="BQ7" s="280"/>
      <c r="BR7" s="280"/>
      <c r="BS7" s="280"/>
      <c r="BT7" s="280"/>
      <c r="BU7" s="280"/>
      <c r="BV7" s="280"/>
      <c r="BW7" s="280"/>
      <c r="BX7" s="280"/>
      <c r="BY7" s="280"/>
      <c r="BZ7" s="280"/>
      <c r="CA7" s="280"/>
      <c r="CB7" s="280"/>
      <c r="CC7" s="280"/>
      <c r="CD7" s="280"/>
      <c r="CE7" s="280"/>
      <c r="CF7" s="280"/>
      <c r="CG7" s="280"/>
      <c r="CH7" s="280"/>
      <c r="CI7" s="280"/>
      <c r="CJ7" s="280"/>
      <c r="CK7" s="280"/>
      <c r="CL7" s="280"/>
      <c r="CM7" s="280"/>
      <c r="CN7" s="280"/>
      <c r="CO7" s="280"/>
      <c r="CP7" s="280"/>
      <c r="CQ7" s="280"/>
      <c r="CR7" s="280"/>
      <c r="CS7" s="280"/>
      <c r="CT7" s="280"/>
      <c r="CU7" s="280"/>
      <c r="CV7" s="280"/>
      <c r="CW7" s="280"/>
      <c r="CX7" s="280"/>
      <c r="CY7" s="280"/>
      <c r="CZ7" s="280"/>
      <c r="DA7" s="280"/>
      <c r="DB7" s="280"/>
      <c r="DC7" s="280"/>
      <c r="DD7" s="280"/>
      <c r="DE7" s="280"/>
      <c r="DU7" s="8" t="s">
        <v>10</v>
      </c>
      <c r="DW7" s="334" t="s">
        <v>453</v>
      </c>
      <c r="DX7" s="335"/>
      <c r="DY7" s="335"/>
      <c r="DZ7" s="335"/>
      <c r="EA7" s="335"/>
      <c r="EB7" s="335"/>
      <c r="EC7" s="335"/>
      <c r="ED7" s="335"/>
      <c r="EE7" s="335"/>
      <c r="EF7" s="335"/>
      <c r="EG7" s="335"/>
      <c r="EH7" s="335"/>
      <c r="EI7" s="335"/>
      <c r="EJ7" s="335"/>
      <c r="EK7" s="364"/>
    </row>
    <row r="8" spans="1:141" s="7" customFormat="1" x14ac:dyDescent="0.25">
      <c r="A8" s="6" t="s">
        <v>16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U8" s="8"/>
      <c r="DW8" s="334" t="s">
        <v>648</v>
      </c>
      <c r="DX8" s="335"/>
      <c r="DY8" s="335"/>
      <c r="DZ8" s="335"/>
      <c r="EA8" s="335"/>
      <c r="EB8" s="335"/>
      <c r="EC8" s="335"/>
      <c r="ED8" s="335"/>
      <c r="EE8" s="335"/>
      <c r="EF8" s="335"/>
      <c r="EG8" s="335"/>
      <c r="EH8" s="335"/>
      <c r="EI8" s="335"/>
      <c r="EJ8" s="335"/>
      <c r="EK8" s="364"/>
    </row>
    <row r="9" spans="1:141" s="7" customFormat="1" ht="32.25" customHeight="1" x14ac:dyDescent="0.25">
      <c r="A9" s="6" t="s">
        <v>17</v>
      </c>
      <c r="Z9" s="228" t="str">
        <f>Лист1!P24</f>
        <v>КОМИТЕТ ОБРАЗОВАНИЯ КУЛЬТУРЫ И МОЛОДЕЖНОЙ ПОЛИТИКИ АДМИНИСТРАЦИИ ХАСЫНСКОГО МУНИЦИПАЛЬНОГО ОКРУГА</v>
      </c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8"/>
      <c r="BY9" s="228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  <c r="CR9" s="228"/>
      <c r="CS9" s="228"/>
      <c r="CT9" s="228"/>
      <c r="CU9" s="228"/>
      <c r="CV9" s="228"/>
      <c r="CW9" s="228"/>
      <c r="CX9" s="228"/>
      <c r="CY9" s="228"/>
      <c r="CZ9" s="228"/>
      <c r="DA9" s="228"/>
      <c r="DB9" s="228"/>
      <c r="DC9" s="228"/>
      <c r="DD9" s="228"/>
      <c r="DE9" s="228"/>
      <c r="DU9" s="8" t="s">
        <v>11</v>
      </c>
      <c r="DW9" s="334"/>
      <c r="DX9" s="335"/>
      <c r="DY9" s="335"/>
      <c r="DZ9" s="335"/>
      <c r="EA9" s="335"/>
      <c r="EB9" s="335"/>
      <c r="EC9" s="335"/>
      <c r="ED9" s="335"/>
      <c r="EE9" s="335"/>
      <c r="EF9" s="335"/>
      <c r="EG9" s="335"/>
      <c r="EH9" s="335"/>
      <c r="EI9" s="335"/>
      <c r="EJ9" s="335"/>
      <c r="EK9" s="364"/>
    </row>
    <row r="10" spans="1:141" s="7" customFormat="1" x14ac:dyDescent="0.25">
      <c r="A10" s="6" t="s">
        <v>18</v>
      </c>
      <c r="Z10" s="228" t="str">
        <f>Лист1!P26</f>
        <v>МУНИЦИПАЛЬНОЕ ОБРАЗОВАНИЕ ХАСЫНСКИЙ МУНИЦИПАЛЬНЫЙ ОКРУГ МАГАДАНСКОЙ ОБЛАСТИ</v>
      </c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  <c r="BF10" s="228"/>
      <c r="BG10" s="228"/>
      <c r="BH10" s="228"/>
      <c r="BI10" s="228"/>
      <c r="BJ10" s="228"/>
      <c r="BK10" s="228"/>
      <c r="BL10" s="228"/>
      <c r="BM10" s="228"/>
      <c r="BN10" s="228"/>
      <c r="BO10" s="228"/>
      <c r="BP10" s="228"/>
      <c r="BQ10" s="228"/>
      <c r="BR10" s="228"/>
      <c r="BS10" s="228"/>
      <c r="BT10" s="228"/>
      <c r="BU10" s="228"/>
      <c r="BV10" s="228"/>
      <c r="BW10" s="228"/>
      <c r="BX10" s="228"/>
      <c r="BY10" s="228"/>
      <c r="BZ10" s="228"/>
      <c r="CA10" s="228"/>
      <c r="CB10" s="228"/>
      <c r="CC10" s="228"/>
      <c r="CD10" s="228"/>
      <c r="CE10" s="228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  <c r="CR10" s="228"/>
      <c r="CS10" s="228"/>
      <c r="CT10" s="228"/>
      <c r="CU10" s="228"/>
      <c r="CV10" s="228"/>
      <c r="CW10" s="228"/>
      <c r="CX10" s="228"/>
      <c r="CY10" s="228"/>
      <c r="CZ10" s="228"/>
      <c r="DA10" s="228"/>
      <c r="DB10" s="228"/>
      <c r="DC10" s="228"/>
      <c r="DD10" s="228"/>
      <c r="DE10" s="228"/>
      <c r="DU10" s="8" t="s">
        <v>12</v>
      </c>
      <c r="DW10" s="334" t="s">
        <v>454</v>
      </c>
      <c r="DX10" s="335"/>
      <c r="DY10" s="335"/>
      <c r="DZ10" s="335"/>
      <c r="EA10" s="335"/>
      <c r="EB10" s="335"/>
      <c r="EC10" s="335"/>
      <c r="ED10" s="335"/>
      <c r="EE10" s="335"/>
      <c r="EF10" s="335"/>
      <c r="EG10" s="335"/>
      <c r="EH10" s="335"/>
      <c r="EI10" s="335"/>
      <c r="EJ10" s="335"/>
      <c r="EK10" s="364"/>
    </row>
    <row r="11" spans="1:141" s="7" customFormat="1" ht="13.5" thickBot="1" x14ac:dyDescent="0.25">
      <c r="A11" s="6" t="s">
        <v>19</v>
      </c>
      <c r="DU11" s="8"/>
      <c r="DW11" s="236"/>
      <c r="DX11" s="237"/>
      <c r="DY11" s="237"/>
      <c r="DZ11" s="237"/>
      <c r="EA11" s="237"/>
      <c r="EB11" s="237"/>
      <c r="EC11" s="237"/>
      <c r="ED11" s="237"/>
      <c r="EE11" s="237"/>
      <c r="EF11" s="237"/>
      <c r="EG11" s="237"/>
      <c r="EH11" s="237"/>
      <c r="EI11" s="237"/>
      <c r="EJ11" s="237"/>
      <c r="EK11" s="238"/>
    </row>
    <row r="12" spans="1:141" s="7" customFormat="1" ht="12.75" x14ac:dyDescent="0.2">
      <c r="DU12" s="8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</row>
    <row r="13" spans="1:141" s="7" customFormat="1" ht="12.75" customHeight="1" x14ac:dyDescent="0.2">
      <c r="A13" s="286" t="s">
        <v>66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9" t="s">
        <v>22</v>
      </c>
      <c r="AA13" s="286"/>
      <c r="AB13" s="286"/>
      <c r="AC13" s="286"/>
      <c r="AD13" s="290"/>
      <c r="AE13" s="286" t="s">
        <v>67</v>
      </c>
      <c r="AF13" s="286"/>
      <c r="AG13" s="286"/>
      <c r="AH13" s="286"/>
      <c r="AI13" s="286"/>
      <c r="AJ13" s="286"/>
      <c r="AK13" s="286"/>
      <c r="AL13" s="286"/>
      <c r="AM13" s="286"/>
      <c r="AN13" s="286"/>
      <c r="AO13" s="286"/>
      <c r="AP13" s="286"/>
      <c r="AQ13" s="286"/>
      <c r="AR13" s="286"/>
      <c r="AS13" s="289" t="s">
        <v>70</v>
      </c>
      <c r="AT13" s="286"/>
      <c r="AU13" s="286"/>
      <c r="AV13" s="286"/>
      <c r="AW13" s="286"/>
      <c r="AX13" s="286"/>
      <c r="AY13" s="286"/>
      <c r="AZ13" s="286"/>
      <c r="BA13" s="286"/>
      <c r="BB13" s="286"/>
      <c r="BC13" s="286"/>
      <c r="BD13" s="286"/>
      <c r="BE13" s="286"/>
      <c r="BF13" s="286"/>
      <c r="BG13" s="286"/>
      <c r="BH13" s="286"/>
      <c r="BI13" s="286"/>
      <c r="BJ13" s="286"/>
      <c r="BK13" s="286"/>
      <c r="BL13" s="286"/>
      <c r="BM13" s="290"/>
      <c r="BN13" s="289" t="s">
        <v>73</v>
      </c>
      <c r="BO13" s="286"/>
      <c r="BP13" s="286"/>
      <c r="BQ13" s="286"/>
      <c r="BR13" s="286"/>
      <c r="BS13" s="286"/>
      <c r="BT13" s="286"/>
      <c r="BU13" s="286"/>
      <c r="BV13" s="286"/>
      <c r="BW13" s="286"/>
      <c r="BX13" s="286"/>
      <c r="BY13" s="286"/>
      <c r="BZ13" s="286"/>
      <c r="CA13" s="286"/>
      <c r="CB13" s="286"/>
      <c r="CC13" s="286"/>
      <c r="CD13" s="286"/>
      <c r="CE13" s="286"/>
      <c r="CF13" s="286"/>
      <c r="CG13" s="286"/>
      <c r="CH13" s="286"/>
      <c r="CI13" s="286"/>
      <c r="CJ13" s="286"/>
      <c r="CK13" s="286"/>
      <c r="CL13" s="286"/>
      <c r="CM13" s="286"/>
      <c r="CN13" s="286"/>
      <c r="CO13" s="286"/>
      <c r="CP13" s="286"/>
      <c r="CQ13" s="286"/>
      <c r="CR13" s="286"/>
      <c r="CS13" s="286"/>
      <c r="CT13" s="286"/>
      <c r="CU13" s="286"/>
      <c r="CV13" s="286"/>
      <c r="CW13" s="286"/>
      <c r="CX13" s="286"/>
      <c r="CY13" s="286"/>
      <c r="CZ13" s="286"/>
      <c r="DA13" s="286"/>
      <c r="DB13" s="286"/>
      <c r="DC13" s="290"/>
      <c r="DD13" s="289" t="s">
        <v>419</v>
      </c>
      <c r="DE13" s="286"/>
      <c r="DF13" s="286"/>
      <c r="DG13" s="286"/>
      <c r="DH13" s="286"/>
      <c r="DI13" s="286"/>
      <c r="DJ13" s="286"/>
      <c r="DK13" s="286"/>
      <c r="DL13" s="286"/>
      <c r="DM13" s="286"/>
      <c r="DN13" s="286"/>
      <c r="DO13" s="286"/>
      <c r="DP13" s="286"/>
      <c r="DQ13" s="286"/>
      <c r="DR13" s="289" t="s">
        <v>95</v>
      </c>
      <c r="DS13" s="286"/>
      <c r="DT13" s="286"/>
      <c r="DU13" s="286"/>
      <c r="DV13" s="286"/>
      <c r="DW13" s="286"/>
      <c r="DX13" s="286"/>
      <c r="DY13" s="286"/>
      <c r="DZ13" s="286"/>
      <c r="EA13" s="290"/>
      <c r="EB13" s="286" t="s">
        <v>97</v>
      </c>
      <c r="EC13" s="286"/>
      <c r="ED13" s="286"/>
      <c r="EE13" s="286"/>
      <c r="EF13" s="286"/>
      <c r="EG13" s="286"/>
      <c r="EH13" s="286"/>
      <c r="EI13" s="286"/>
      <c r="EJ13" s="286"/>
      <c r="EK13" s="286"/>
    </row>
    <row r="14" spans="1:141" s="7" customFormat="1" ht="12.75" customHeight="1" x14ac:dyDescent="0.2">
      <c r="A14" s="284"/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3" t="s">
        <v>25</v>
      </c>
      <c r="AA14" s="284"/>
      <c r="AB14" s="284"/>
      <c r="AC14" s="284"/>
      <c r="AD14" s="285"/>
      <c r="AE14" s="284" t="s">
        <v>68</v>
      </c>
      <c r="AF14" s="284"/>
      <c r="AG14" s="284"/>
      <c r="AH14" s="284"/>
      <c r="AI14" s="284"/>
      <c r="AJ14" s="284"/>
      <c r="AK14" s="284"/>
      <c r="AL14" s="284"/>
      <c r="AM14" s="284"/>
      <c r="AN14" s="284"/>
      <c r="AO14" s="284"/>
      <c r="AP14" s="284"/>
      <c r="AQ14" s="284"/>
      <c r="AR14" s="284"/>
      <c r="AS14" s="283" t="s">
        <v>71</v>
      </c>
      <c r="AT14" s="284"/>
      <c r="AU14" s="284"/>
      <c r="AV14" s="284"/>
      <c r="AW14" s="284"/>
      <c r="AX14" s="284"/>
      <c r="AY14" s="284"/>
      <c r="AZ14" s="284"/>
      <c r="BA14" s="284"/>
      <c r="BB14" s="284"/>
      <c r="BC14" s="284"/>
      <c r="BD14" s="284"/>
      <c r="BE14" s="284"/>
      <c r="BF14" s="284"/>
      <c r="BG14" s="284"/>
      <c r="BH14" s="284"/>
      <c r="BI14" s="284"/>
      <c r="BJ14" s="284"/>
      <c r="BK14" s="284"/>
      <c r="BL14" s="284"/>
      <c r="BM14" s="285"/>
      <c r="BN14" s="283" t="s">
        <v>74</v>
      </c>
      <c r="BO14" s="284"/>
      <c r="BP14" s="284"/>
      <c r="BQ14" s="284"/>
      <c r="BR14" s="284"/>
      <c r="BS14" s="284"/>
      <c r="BT14" s="284"/>
      <c r="BU14" s="284"/>
      <c r="BV14" s="284"/>
      <c r="BW14" s="284"/>
      <c r="BX14" s="284"/>
      <c r="BY14" s="284"/>
      <c r="BZ14" s="284"/>
      <c r="CA14" s="284"/>
      <c r="CB14" s="284"/>
      <c r="CC14" s="284"/>
      <c r="CD14" s="284"/>
      <c r="CE14" s="284"/>
      <c r="CF14" s="284"/>
      <c r="CG14" s="284"/>
      <c r="CH14" s="284"/>
      <c r="CI14" s="284"/>
      <c r="CJ14" s="284"/>
      <c r="CK14" s="284"/>
      <c r="CL14" s="284"/>
      <c r="CM14" s="284"/>
      <c r="CN14" s="284"/>
      <c r="CO14" s="284"/>
      <c r="CP14" s="284"/>
      <c r="CQ14" s="284"/>
      <c r="CR14" s="284"/>
      <c r="CS14" s="284"/>
      <c r="CT14" s="284"/>
      <c r="CU14" s="284"/>
      <c r="CV14" s="284"/>
      <c r="CW14" s="284"/>
      <c r="CX14" s="284"/>
      <c r="CY14" s="284"/>
      <c r="CZ14" s="284"/>
      <c r="DA14" s="284"/>
      <c r="DB14" s="284"/>
      <c r="DC14" s="285"/>
      <c r="DD14" s="283" t="s">
        <v>451</v>
      </c>
      <c r="DE14" s="284"/>
      <c r="DF14" s="284"/>
      <c r="DG14" s="284"/>
      <c r="DH14" s="284"/>
      <c r="DI14" s="284"/>
      <c r="DJ14" s="284"/>
      <c r="DK14" s="284"/>
      <c r="DL14" s="284"/>
      <c r="DM14" s="284"/>
      <c r="DN14" s="284"/>
      <c r="DO14" s="284"/>
      <c r="DP14" s="284"/>
      <c r="DQ14" s="284"/>
      <c r="DR14" s="283" t="s">
        <v>96</v>
      </c>
      <c r="DS14" s="284"/>
      <c r="DT14" s="284"/>
      <c r="DU14" s="284"/>
      <c r="DV14" s="284"/>
      <c r="DW14" s="284"/>
      <c r="DX14" s="284"/>
      <c r="DY14" s="284"/>
      <c r="DZ14" s="284"/>
      <c r="EA14" s="285"/>
      <c r="EB14" s="284" t="s">
        <v>98</v>
      </c>
      <c r="EC14" s="284"/>
      <c r="ED14" s="284"/>
      <c r="EE14" s="284"/>
      <c r="EF14" s="284"/>
      <c r="EG14" s="284"/>
      <c r="EH14" s="284"/>
      <c r="EI14" s="284"/>
      <c r="EJ14" s="284"/>
      <c r="EK14" s="284"/>
    </row>
    <row r="15" spans="1:141" s="7" customFormat="1" ht="12.75" customHeight="1" x14ac:dyDescent="0.2">
      <c r="A15" s="284"/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3"/>
      <c r="AA15" s="284"/>
      <c r="AB15" s="284"/>
      <c r="AC15" s="284"/>
      <c r="AD15" s="285"/>
      <c r="AE15" s="284" t="s">
        <v>69</v>
      </c>
      <c r="AF15" s="284"/>
      <c r="AG15" s="284"/>
      <c r="AH15" s="284"/>
      <c r="AI15" s="284"/>
      <c r="AJ15" s="284"/>
      <c r="AK15" s="284"/>
      <c r="AL15" s="284"/>
      <c r="AM15" s="284"/>
      <c r="AN15" s="284"/>
      <c r="AO15" s="284"/>
      <c r="AP15" s="284"/>
      <c r="AQ15" s="284"/>
      <c r="AR15" s="284"/>
      <c r="AS15" s="365" t="s">
        <v>72</v>
      </c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366"/>
      <c r="BH15" s="366"/>
      <c r="BI15" s="366"/>
      <c r="BJ15" s="366"/>
      <c r="BK15" s="366"/>
      <c r="BL15" s="366"/>
      <c r="BM15" s="367"/>
      <c r="BN15" s="283"/>
      <c r="BO15" s="284"/>
      <c r="BP15" s="284"/>
      <c r="BQ15" s="284"/>
      <c r="BR15" s="284"/>
      <c r="BS15" s="284"/>
      <c r="BT15" s="284"/>
      <c r="BU15" s="284"/>
      <c r="BV15" s="284"/>
      <c r="BW15" s="284"/>
      <c r="BX15" s="284"/>
      <c r="BY15" s="284"/>
      <c r="BZ15" s="284"/>
      <c r="CA15" s="284"/>
      <c r="CB15" s="297"/>
      <c r="CC15" s="297"/>
      <c r="CD15" s="297"/>
      <c r="CE15" s="297"/>
      <c r="CF15" s="297"/>
      <c r="CG15" s="297"/>
      <c r="CH15" s="297"/>
      <c r="CI15" s="297"/>
      <c r="CJ15" s="297"/>
      <c r="CK15" s="297"/>
      <c r="CL15" s="297"/>
      <c r="CM15" s="297"/>
      <c r="CN15" s="297"/>
      <c r="CO15" s="297"/>
      <c r="CP15" s="297"/>
      <c r="CQ15" s="297"/>
      <c r="CR15" s="297"/>
      <c r="CS15" s="297"/>
      <c r="CT15" s="297"/>
      <c r="CU15" s="297"/>
      <c r="CV15" s="297"/>
      <c r="CW15" s="297"/>
      <c r="CX15" s="297"/>
      <c r="CY15" s="297"/>
      <c r="CZ15" s="297"/>
      <c r="DA15" s="297"/>
      <c r="DB15" s="297"/>
      <c r="DC15" s="298"/>
      <c r="DD15" s="365" t="s">
        <v>420</v>
      </c>
      <c r="DE15" s="219"/>
      <c r="DF15" s="219"/>
      <c r="DG15" s="219"/>
      <c r="DH15" s="219"/>
      <c r="DI15" s="219"/>
      <c r="DJ15" s="219"/>
      <c r="DK15" s="219"/>
      <c r="DL15" s="219"/>
      <c r="DM15" s="219"/>
      <c r="DN15" s="219"/>
      <c r="DO15" s="219"/>
      <c r="DP15" s="219"/>
      <c r="DQ15" s="369"/>
      <c r="DR15" s="283"/>
      <c r="DS15" s="284"/>
      <c r="DT15" s="284"/>
      <c r="DU15" s="284"/>
      <c r="DV15" s="284"/>
      <c r="DW15" s="284"/>
      <c r="DX15" s="284"/>
      <c r="DY15" s="284"/>
      <c r="DZ15" s="284"/>
      <c r="EA15" s="285"/>
      <c r="EB15" s="284" t="s">
        <v>99</v>
      </c>
      <c r="EC15" s="284"/>
      <c r="ED15" s="284"/>
      <c r="EE15" s="284"/>
      <c r="EF15" s="284"/>
      <c r="EG15" s="284"/>
      <c r="EH15" s="284"/>
      <c r="EI15" s="284"/>
      <c r="EJ15" s="284"/>
      <c r="EK15" s="284"/>
    </row>
    <row r="16" spans="1:141" s="7" customFormat="1" ht="12.75" customHeight="1" x14ac:dyDescent="0.2">
      <c r="A16" s="284"/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3"/>
      <c r="AA16" s="284"/>
      <c r="AB16" s="284"/>
      <c r="AC16" s="284"/>
      <c r="AD16" s="285"/>
      <c r="AE16" s="289" t="s">
        <v>32</v>
      </c>
      <c r="AF16" s="286"/>
      <c r="AG16" s="286"/>
      <c r="AH16" s="286"/>
      <c r="AI16" s="286"/>
      <c r="AJ16" s="286"/>
      <c r="AK16" s="290"/>
      <c r="AL16" s="289" t="s">
        <v>84</v>
      </c>
      <c r="AM16" s="286"/>
      <c r="AN16" s="286"/>
      <c r="AO16" s="286"/>
      <c r="AP16" s="286"/>
      <c r="AQ16" s="286"/>
      <c r="AR16" s="290"/>
      <c r="AS16" s="286" t="s">
        <v>76</v>
      </c>
      <c r="AT16" s="286"/>
      <c r="AU16" s="286"/>
      <c r="AV16" s="286"/>
      <c r="AW16" s="286"/>
      <c r="AX16" s="286"/>
      <c r="AY16" s="286"/>
      <c r="AZ16" s="286"/>
      <c r="BA16" s="286"/>
      <c r="BB16" s="286"/>
      <c r="BC16" s="286"/>
      <c r="BD16" s="286"/>
      <c r="BE16" s="286"/>
      <c r="BF16" s="286"/>
      <c r="BG16" s="289" t="s">
        <v>77</v>
      </c>
      <c r="BH16" s="286"/>
      <c r="BI16" s="286"/>
      <c r="BJ16" s="286"/>
      <c r="BK16" s="286"/>
      <c r="BL16" s="286"/>
      <c r="BM16" s="290"/>
      <c r="BN16" s="289" t="s">
        <v>32</v>
      </c>
      <c r="BO16" s="286"/>
      <c r="BP16" s="286"/>
      <c r="BQ16" s="286"/>
      <c r="BR16" s="286"/>
      <c r="BS16" s="286"/>
      <c r="BT16" s="290"/>
      <c r="BU16" s="289" t="s">
        <v>84</v>
      </c>
      <c r="BV16" s="286"/>
      <c r="BW16" s="286"/>
      <c r="BX16" s="286"/>
      <c r="BY16" s="286"/>
      <c r="BZ16" s="286"/>
      <c r="CA16" s="290"/>
      <c r="CB16" s="284" t="s">
        <v>75</v>
      </c>
      <c r="CC16" s="284"/>
      <c r="CD16" s="284"/>
      <c r="CE16" s="284"/>
      <c r="CF16" s="284"/>
      <c r="CG16" s="284"/>
      <c r="CH16" s="284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  <c r="CS16" s="284"/>
      <c r="CT16" s="284"/>
      <c r="CU16" s="284"/>
      <c r="CV16" s="284"/>
      <c r="CW16" s="284"/>
      <c r="CX16" s="284"/>
      <c r="CY16" s="284"/>
      <c r="CZ16" s="284"/>
      <c r="DA16" s="284"/>
      <c r="DB16" s="284"/>
      <c r="DC16" s="284"/>
      <c r="DD16" s="289" t="s">
        <v>93</v>
      </c>
      <c r="DE16" s="286"/>
      <c r="DF16" s="286"/>
      <c r="DG16" s="286"/>
      <c r="DH16" s="286"/>
      <c r="DI16" s="286"/>
      <c r="DJ16" s="290"/>
      <c r="DK16" s="289" t="s">
        <v>94</v>
      </c>
      <c r="DL16" s="286"/>
      <c r="DM16" s="286"/>
      <c r="DN16" s="286"/>
      <c r="DO16" s="286"/>
      <c r="DP16" s="286"/>
      <c r="DQ16" s="290"/>
      <c r="DR16" s="283"/>
      <c r="DS16" s="284"/>
      <c r="DT16" s="284"/>
      <c r="DU16" s="284"/>
      <c r="DV16" s="284"/>
      <c r="DW16" s="284"/>
      <c r="DX16" s="284"/>
      <c r="DY16" s="284"/>
      <c r="DZ16" s="284"/>
      <c r="EA16" s="285"/>
      <c r="EB16" s="284" t="s">
        <v>100</v>
      </c>
      <c r="EC16" s="284"/>
      <c r="ED16" s="284"/>
      <c r="EE16" s="284"/>
      <c r="EF16" s="284"/>
      <c r="EG16" s="284"/>
      <c r="EH16" s="284"/>
      <c r="EI16" s="284"/>
      <c r="EJ16" s="284"/>
      <c r="EK16" s="284"/>
    </row>
    <row r="17" spans="1:141" s="7" customFormat="1" ht="12.75" customHeight="1" x14ac:dyDescent="0.2">
      <c r="A17" s="284"/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3"/>
      <c r="AA17" s="284"/>
      <c r="AB17" s="284"/>
      <c r="AC17" s="284"/>
      <c r="AD17" s="285"/>
      <c r="AE17" s="283"/>
      <c r="AF17" s="284"/>
      <c r="AG17" s="284"/>
      <c r="AH17" s="284"/>
      <c r="AI17" s="284"/>
      <c r="AJ17" s="284"/>
      <c r="AK17" s="285"/>
      <c r="AL17" s="283" t="s">
        <v>85</v>
      </c>
      <c r="AM17" s="284"/>
      <c r="AN17" s="284"/>
      <c r="AO17" s="284"/>
      <c r="AP17" s="284"/>
      <c r="AQ17" s="284"/>
      <c r="AR17" s="285"/>
      <c r="AS17" s="289" t="s">
        <v>81</v>
      </c>
      <c r="AT17" s="286"/>
      <c r="AU17" s="286"/>
      <c r="AV17" s="286"/>
      <c r="AW17" s="286"/>
      <c r="AX17" s="286"/>
      <c r="AY17" s="286"/>
      <c r="AZ17" s="289" t="s">
        <v>79</v>
      </c>
      <c r="BA17" s="286"/>
      <c r="BB17" s="286"/>
      <c r="BC17" s="286"/>
      <c r="BD17" s="286"/>
      <c r="BE17" s="286"/>
      <c r="BF17" s="290"/>
      <c r="BG17" s="283" t="s">
        <v>78</v>
      </c>
      <c r="BH17" s="284"/>
      <c r="BI17" s="284"/>
      <c r="BJ17" s="284"/>
      <c r="BK17" s="284"/>
      <c r="BL17" s="284"/>
      <c r="BM17" s="285"/>
      <c r="BN17" s="283"/>
      <c r="BO17" s="284"/>
      <c r="BP17" s="284"/>
      <c r="BQ17" s="284"/>
      <c r="BR17" s="284"/>
      <c r="BS17" s="284"/>
      <c r="BT17" s="285"/>
      <c r="BU17" s="283" t="s">
        <v>85</v>
      </c>
      <c r="BV17" s="284"/>
      <c r="BW17" s="284"/>
      <c r="BX17" s="284"/>
      <c r="BY17" s="284"/>
      <c r="BZ17" s="284"/>
      <c r="CA17" s="285"/>
      <c r="CB17" s="289" t="s">
        <v>88</v>
      </c>
      <c r="CC17" s="286"/>
      <c r="CD17" s="286"/>
      <c r="CE17" s="286"/>
      <c r="CF17" s="286"/>
      <c r="CG17" s="286"/>
      <c r="CH17" s="290"/>
      <c r="CI17" s="289" t="s">
        <v>90</v>
      </c>
      <c r="CJ17" s="286"/>
      <c r="CK17" s="286"/>
      <c r="CL17" s="286"/>
      <c r="CM17" s="286"/>
      <c r="CN17" s="286"/>
      <c r="CO17" s="290"/>
      <c r="CP17" s="289" t="s">
        <v>91</v>
      </c>
      <c r="CQ17" s="286"/>
      <c r="CR17" s="286"/>
      <c r="CS17" s="286"/>
      <c r="CT17" s="286"/>
      <c r="CU17" s="286"/>
      <c r="CV17" s="290"/>
      <c r="CW17" s="289" t="s">
        <v>92</v>
      </c>
      <c r="CX17" s="286"/>
      <c r="CY17" s="286"/>
      <c r="CZ17" s="286"/>
      <c r="DA17" s="286"/>
      <c r="DB17" s="286"/>
      <c r="DC17" s="290"/>
      <c r="DD17" s="283" t="s">
        <v>60</v>
      </c>
      <c r="DE17" s="284"/>
      <c r="DF17" s="284"/>
      <c r="DG17" s="284"/>
      <c r="DH17" s="284"/>
      <c r="DI17" s="284"/>
      <c r="DJ17" s="285"/>
      <c r="DK17" s="283"/>
      <c r="DL17" s="284"/>
      <c r="DM17" s="284"/>
      <c r="DN17" s="284"/>
      <c r="DO17" s="284"/>
      <c r="DP17" s="284"/>
      <c r="DQ17" s="285"/>
      <c r="DR17" s="283"/>
      <c r="DS17" s="284"/>
      <c r="DT17" s="284"/>
      <c r="DU17" s="284"/>
      <c r="DV17" s="284"/>
      <c r="DW17" s="284"/>
      <c r="DX17" s="284"/>
      <c r="DY17" s="284"/>
      <c r="DZ17" s="284"/>
      <c r="EA17" s="285"/>
      <c r="EB17" s="284" t="s">
        <v>101</v>
      </c>
      <c r="EC17" s="284"/>
      <c r="ED17" s="284"/>
      <c r="EE17" s="284"/>
      <c r="EF17" s="284"/>
      <c r="EG17" s="284"/>
      <c r="EH17" s="284"/>
      <c r="EI17" s="284"/>
      <c r="EJ17" s="284"/>
      <c r="EK17" s="284"/>
    </row>
    <row r="18" spans="1:141" s="7" customFormat="1" ht="12.75" customHeight="1" x14ac:dyDescent="0.2">
      <c r="A18" s="284"/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3"/>
      <c r="AA18" s="284"/>
      <c r="AB18" s="284"/>
      <c r="AC18" s="284"/>
      <c r="AD18" s="285"/>
      <c r="AE18" s="283"/>
      <c r="AF18" s="284"/>
      <c r="AG18" s="284"/>
      <c r="AH18" s="284"/>
      <c r="AI18" s="284"/>
      <c r="AJ18" s="284"/>
      <c r="AK18" s="285"/>
      <c r="AL18" s="283" t="s">
        <v>86</v>
      </c>
      <c r="AM18" s="284"/>
      <c r="AN18" s="284"/>
      <c r="AO18" s="284"/>
      <c r="AP18" s="284"/>
      <c r="AQ18" s="284"/>
      <c r="AR18" s="285"/>
      <c r="AS18" s="283" t="s">
        <v>82</v>
      </c>
      <c r="AT18" s="284"/>
      <c r="AU18" s="284"/>
      <c r="AV18" s="284"/>
      <c r="AW18" s="284"/>
      <c r="AX18" s="284"/>
      <c r="AY18" s="284"/>
      <c r="AZ18" s="370" t="s">
        <v>80</v>
      </c>
      <c r="BA18" s="366"/>
      <c r="BB18" s="366"/>
      <c r="BC18" s="366"/>
      <c r="BD18" s="366"/>
      <c r="BE18" s="366"/>
      <c r="BF18" s="367"/>
      <c r="BG18" s="283"/>
      <c r="BH18" s="284"/>
      <c r="BI18" s="284"/>
      <c r="BJ18" s="284"/>
      <c r="BK18" s="284"/>
      <c r="BL18" s="284"/>
      <c r="BM18" s="285"/>
      <c r="BN18" s="283"/>
      <c r="BO18" s="284"/>
      <c r="BP18" s="284"/>
      <c r="BQ18" s="284"/>
      <c r="BR18" s="284"/>
      <c r="BS18" s="284"/>
      <c r="BT18" s="285"/>
      <c r="BU18" s="283" t="s">
        <v>86</v>
      </c>
      <c r="BV18" s="284"/>
      <c r="BW18" s="284"/>
      <c r="BX18" s="284"/>
      <c r="BY18" s="284"/>
      <c r="BZ18" s="284"/>
      <c r="CA18" s="285"/>
      <c r="CB18" s="283" t="s">
        <v>78</v>
      </c>
      <c r="CC18" s="284"/>
      <c r="CD18" s="284"/>
      <c r="CE18" s="284"/>
      <c r="CF18" s="284"/>
      <c r="CG18" s="284"/>
      <c r="CH18" s="285"/>
      <c r="CI18" s="283" t="s">
        <v>78</v>
      </c>
      <c r="CJ18" s="284"/>
      <c r="CK18" s="284"/>
      <c r="CL18" s="284"/>
      <c r="CM18" s="284"/>
      <c r="CN18" s="284"/>
      <c r="CO18" s="285"/>
      <c r="CP18" s="283" t="s">
        <v>78</v>
      </c>
      <c r="CQ18" s="284"/>
      <c r="CR18" s="284"/>
      <c r="CS18" s="284"/>
      <c r="CT18" s="284"/>
      <c r="CU18" s="284"/>
      <c r="CV18" s="285"/>
      <c r="CW18" s="283" t="s">
        <v>78</v>
      </c>
      <c r="CX18" s="284"/>
      <c r="CY18" s="284"/>
      <c r="CZ18" s="284"/>
      <c r="DA18" s="284"/>
      <c r="DB18" s="284"/>
      <c r="DC18" s="285"/>
      <c r="DD18" s="283"/>
      <c r="DE18" s="284"/>
      <c r="DF18" s="284"/>
      <c r="DG18" s="284"/>
      <c r="DH18" s="284"/>
      <c r="DI18" s="284"/>
      <c r="DJ18" s="285"/>
      <c r="DK18" s="283"/>
      <c r="DL18" s="284"/>
      <c r="DM18" s="284"/>
      <c r="DN18" s="284"/>
      <c r="DO18" s="284"/>
      <c r="DP18" s="284"/>
      <c r="DQ18" s="285"/>
      <c r="DR18" s="283"/>
      <c r="DS18" s="284"/>
      <c r="DT18" s="284"/>
      <c r="DU18" s="284"/>
      <c r="DV18" s="284"/>
      <c r="DW18" s="284"/>
      <c r="DX18" s="284"/>
      <c r="DY18" s="284"/>
      <c r="DZ18" s="284"/>
      <c r="EA18" s="285"/>
      <c r="EB18" s="284" t="s">
        <v>102</v>
      </c>
      <c r="EC18" s="284"/>
      <c r="ED18" s="284"/>
      <c r="EE18" s="284"/>
      <c r="EF18" s="284"/>
      <c r="EG18" s="284"/>
      <c r="EH18" s="284"/>
      <c r="EI18" s="284"/>
      <c r="EJ18" s="284"/>
      <c r="EK18" s="284"/>
    </row>
    <row r="19" spans="1:141" s="7" customFormat="1" ht="12.75" customHeight="1" x14ac:dyDescent="0.2">
      <c r="A19" s="297"/>
      <c r="B19" s="297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6"/>
      <c r="AA19" s="297"/>
      <c r="AB19" s="297"/>
      <c r="AC19" s="297"/>
      <c r="AD19" s="298"/>
      <c r="AE19" s="296"/>
      <c r="AF19" s="297"/>
      <c r="AG19" s="297"/>
      <c r="AH19" s="297"/>
      <c r="AI19" s="297"/>
      <c r="AJ19" s="297"/>
      <c r="AK19" s="298"/>
      <c r="AL19" s="296" t="s">
        <v>87</v>
      </c>
      <c r="AM19" s="297"/>
      <c r="AN19" s="297"/>
      <c r="AO19" s="297"/>
      <c r="AP19" s="297"/>
      <c r="AQ19" s="297"/>
      <c r="AR19" s="298"/>
      <c r="AS19" s="365" t="s">
        <v>83</v>
      </c>
      <c r="AT19" s="219"/>
      <c r="AU19" s="219"/>
      <c r="AV19" s="219"/>
      <c r="AW19" s="219"/>
      <c r="AX19" s="219"/>
      <c r="AY19" s="219"/>
      <c r="AZ19" s="296"/>
      <c r="BA19" s="297"/>
      <c r="BB19" s="297"/>
      <c r="BC19" s="297"/>
      <c r="BD19" s="297"/>
      <c r="BE19" s="297"/>
      <c r="BF19" s="298"/>
      <c r="BG19" s="296"/>
      <c r="BH19" s="297"/>
      <c r="BI19" s="297"/>
      <c r="BJ19" s="297"/>
      <c r="BK19" s="297"/>
      <c r="BL19" s="297"/>
      <c r="BM19" s="298"/>
      <c r="BN19" s="296"/>
      <c r="BO19" s="297"/>
      <c r="BP19" s="297"/>
      <c r="BQ19" s="297"/>
      <c r="BR19" s="297"/>
      <c r="BS19" s="297"/>
      <c r="BT19" s="298"/>
      <c r="BU19" s="296" t="s">
        <v>87</v>
      </c>
      <c r="BV19" s="297"/>
      <c r="BW19" s="297"/>
      <c r="BX19" s="297"/>
      <c r="BY19" s="297"/>
      <c r="BZ19" s="297"/>
      <c r="CA19" s="298"/>
      <c r="CB19" s="296" t="s">
        <v>89</v>
      </c>
      <c r="CC19" s="297"/>
      <c r="CD19" s="297"/>
      <c r="CE19" s="297"/>
      <c r="CF19" s="297"/>
      <c r="CG19" s="297"/>
      <c r="CH19" s="298"/>
      <c r="CI19" s="296" t="s">
        <v>89</v>
      </c>
      <c r="CJ19" s="297"/>
      <c r="CK19" s="297"/>
      <c r="CL19" s="297"/>
      <c r="CM19" s="297"/>
      <c r="CN19" s="297"/>
      <c r="CO19" s="298"/>
      <c r="CP19" s="296" t="s">
        <v>89</v>
      </c>
      <c r="CQ19" s="297"/>
      <c r="CR19" s="297"/>
      <c r="CS19" s="297"/>
      <c r="CT19" s="297"/>
      <c r="CU19" s="297"/>
      <c r="CV19" s="298"/>
      <c r="CW19" s="296" t="s">
        <v>89</v>
      </c>
      <c r="CX19" s="297"/>
      <c r="CY19" s="297"/>
      <c r="CZ19" s="297"/>
      <c r="DA19" s="297"/>
      <c r="DB19" s="297"/>
      <c r="DC19" s="298"/>
      <c r="DD19" s="296"/>
      <c r="DE19" s="297"/>
      <c r="DF19" s="297"/>
      <c r="DG19" s="297"/>
      <c r="DH19" s="297"/>
      <c r="DI19" s="297"/>
      <c r="DJ19" s="298"/>
      <c r="DK19" s="296"/>
      <c r="DL19" s="297"/>
      <c r="DM19" s="297"/>
      <c r="DN19" s="297"/>
      <c r="DO19" s="297"/>
      <c r="DP19" s="297"/>
      <c r="DQ19" s="298"/>
      <c r="DR19" s="296"/>
      <c r="DS19" s="297"/>
      <c r="DT19" s="297"/>
      <c r="DU19" s="297"/>
      <c r="DV19" s="297"/>
      <c r="DW19" s="297"/>
      <c r="DX19" s="297"/>
      <c r="DY19" s="297"/>
      <c r="DZ19" s="297"/>
      <c r="EA19" s="298"/>
      <c r="EB19" s="297"/>
      <c r="EC19" s="297"/>
      <c r="ED19" s="297"/>
      <c r="EE19" s="297"/>
      <c r="EF19" s="297"/>
      <c r="EG19" s="297"/>
      <c r="EH19" s="297"/>
      <c r="EI19" s="297"/>
      <c r="EJ19" s="297"/>
      <c r="EK19" s="297"/>
    </row>
    <row r="20" spans="1:141" s="7" customFormat="1" ht="12.75" x14ac:dyDescent="0.2">
      <c r="A20" s="304">
        <v>1</v>
      </c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303">
        <v>2</v>
      </c>
      <c r="AA20" s="303"/>
      <c r="AB20" s="303"/>
      <c r="AC20" s="303"/>
      <c r="AD20" s="303"/>
      <c r="AE20" s="303">
        <v>3</v>
      </c>
      <c r="AF20" s="303"/>
      <c r="AG20" s="303"/>
      <c r="AH20" s="303"/>
      <c r="AI20" s="303"/>
      <c r="AJ20" s="303"/>
      <c r="AK20" s="303"/>
      <c r="AL20" s="303">
        <v>4</v>
      </c>
      <c r="AM20" s="303"/>
      <c r="AN20" s="303"/>
      <c r="AO20" s="303"/>
      <c r="AP20" s="303"/>
      <c r="AQ20" s="303"/>
      <c r="AR20" s="303"/>
      <c r="AS20" s="303">
        <v>5</v>
      </c>
      <c r="AT20" s="303"/>
      <c r="AU20" s="303"/>
      <c r="AV20" s="303"/>
      <c r="AW20" s="303"/>
      <c r="AX20" s="303"/>
      <c r="AY20" s="303"/>
      <c r="AZ20" s="303">
        <v>6</v>
      </c>
      <c r="BA20" s="303"/>
      <c r="BB20" s="303"/>
      <c r="BC20" s="303"/>
      <c r="BD20" s="303"/>
      <c r="BE20" s="303"/>
      <c r="BF20" s="303"/>
      <c r="BG20" s="303">
        <v>7</v>
      </c>
      <c r="BH20" s="303"/>
      <c r="BI20" s="303"/>
      <c r="BJ20" s="303"/>
      <c r="BK20" s="303"/>
      <c r="BL20" s="303"/>
      <c r="BM20" s="303"/>
      <c r="BN20" s="303">
        <v>8</v>
      </c>
      <c r="BO20" s="303"/>
      <c r="BP20" s="303"/>
      <c r="BQ20" s="303"/>
      <c r="BR20" s="303"/>
      <c r="BS20" s="303"/>
      <c r="BT20" s="303"/>
      <c r="BU20" s="303">
        <v>9</v>
      </c>
      <c r="BV20" s="303"/>
      <c r="BW20" s="303"/>
      <c r="BX20" s="303"/>
      <c r="BY20" s="303"/>
      <c r="BZ20" s="303"/>
      <c r="CA20" s="303"/>
      <c r="CB20" s="303">
        <v>10</v>
      </c>
      <c r="CC20" s="303"/>
      <c r="CD20" s="303"/>
      <c r="CE20" s="303"/>
      <c r="CF20" s="303"/>
      <c r="CG20" s="303"/>
      <c r="CH20" s="303"/>
      <c r="CI20" s="303">
        <v>11</v>
      </c>
      <c r="CJ20" s="303"/>
      <c r="CK20" s="303"/>
      <c r="CL20" s="303"/>
      <c r="CM20" s="303"/>
      <c r="CN20" s="303"/>
      <c r="CO20" s="303"/>
      <c r="CP20" s="303">
        <v>12</v>
      </c>
      <c r="CQ20" s="303"/>
      <c r="CR20" s="303"/>
      <c r="CS20" s="303"/>
      <c r="CT20" s="303"/>
      <c r="CU20" s="303"/>
      <c r="CV20" s="303"/>
      <c r="CW20" s="303">
        <v>13</v>
      </c>
      <c r="CX20" s="303"/>
      <c r="CY20" s="303"/>
      <c r="CZ20" s="303"/>
      <c r="DA20" s="303"/>
      <c r="DB20" s="303"/>
      <c r="DC20" s="303"/>
      <c r="DD20" s="303">
        <v>14</v>
      </c>
      <c r="DE20" s="303"/>
      <c r="DF20" s="303"/>
      <c r="DG20" s="303"/>
      <c r="DH20" s="303"/>
      <c r="DI20" s="303"/>
      <c r="DJ20" s="303"/>
      <c r="DK20" s="303">
        <v>15</v>
      </c>
      <c r="DL20" s="303"/>
      <c r="DM20" s="303"/>
      <c r="DN20" s="303"/>
      <c r="DO20" s="303"/>
      <c r="DP20" s="303"/>
      <c r="DQ20" s="303"/>
      <c r="DR20" s="303">
        <v>16</v>
      </c>
      <c r="DS20" s="303"/>
      <c r="DT20" s="303"/>
      <c r="DU20" s="303"/>
      <c r="DV20" s="303"/>
      <c r="DW20" s="303"/>
      <c r="DX20" s="303"/>
      <c r="DY20" s="303"/>
      <c r="DZ20" s="303"/>
      <c r="EA20" s="303"/>
      <c r="EB20" s="303">
        <v>17</v>
      </c>
      <c r="EC20" s="303"/>
      <c r="ED20" s="303"/>
      <c r="EE20" s="303"/>
      <c r="EF20" s="303"/>
      <c r="EG20" s="303"/>
      <c r="EH20" s="303"/>
      <c r="EI20" s="303"/>
      <c r="EJ20" s="303"/>
      <c r="EK20" s="289"/>
    </row>
    <row r="21" spans="1:141" s="7" customFormat="1" ht="12.75" x14ac:dyDescent="0.2">
      <c r="A21" s="373" t="s">
        <v>103</v>
      </c>
      <c r="B21" s="373"/>
      <c r="C21" s="373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35" t="s">
        <v>44</v>
      </c>
      <c r="AA21" s="335"/>
      <c r="AB21" s="335"/>
      <c r="AC21" s="335"/>
      <c r="AD21" s="335"/>
      <c r="AE21" s="371"/>
      <c r="AF21" s="371"/>
      <c r="AG21" s="371"/>
      <c r="AH21" s="371"/>
      <c r="AI21" s="371"/>
      <c r="AJ21" s="371"/>
      <c r="AK21" s="371"/>
      <c r="AL21" s="371"/>
      <c r="AM21" s="371"/>
      <c r="AN21" s="371"/>
      <c r="AO21" s="371"/>
      <c r="AP21" s="371"/>
      <c r="AQ21" s="371"/>
      <c r="AR21" s="371"/>
      <c r="AS21" s="371"/>
      <c r="AT21" s="371"/>
      <c r="AU21" s="371"/>
      <c r="AV21" s="371"/>
      <c r="AW21" s="371"/>
      <c r="AX21" s="371"/>
      <c r="AY21" s="371"/>
      <c r="AZ21" s="371"/>
      <c r="BA21" s="371"/>
      <c r="BB21" s="371"/>
      <c r="BC21" s="371"/>
      <c r="BD21" s="371"/>
      <c r="BE21" s="371"/>
      <c r="BF21" s="371"/>
      <c r="BG21" s="371"/>
      <c r="BH21" s="371"/>
      <c r="BI21" s="371"/>
      <c r="BJ21" s="371"/>
      <c r="BK21" s="371"/>
      <c r="BL21" s="371"/>
      <c r="BM21" s="371"/>
      <c r="BN21" s="371"/>
      <c r="BO21" s="371"/>
      <c r="BP21" s="371"/>
      <c r="BQ21" s="371"/>
      <c r="BR21" s="371"/>
      <c r="BS21" s="371"/>
      <c r="BT21" s="371"/>
      <c r="BU21" s="371"/>
      <c r="BV21" s="371"/>
      <c r="BW21" s="371"/>
      <c r="BX21" s="371"/>
      <c r="BY21" s="371"/>
      <c r="BZ21" s="371"/>
      <c r="CA21" s="371"/>
      <c r="CB21" s="371"/>
      <c r="CC21" s="371"/>
      <c r="CD21" s="371"/>
      <c r="CE21" s="371"/>
      <c r="CF21" s="371"/>
      <c r="CG21" s="371"/>
      <c r="CH21" s="371"/>
      <c r="CI21" s="371"/>
      <c r="CJ21" s="371"/>
      <c r="CK21" s="371"/>
      <c r="CL21" s="371"/>
      <c r="CM21" s="371"/>
      <c r="CN21" s="371"/>
      <c r="CO21" s="371"/>
      <c r="CP21" s="371"/>
      <c r="CQ21" s="371"/>
      <c r="CR21" s="371"/>
      <c r="CS21" s="371"/>
      <c r="CT21" s="371"/>
      <c r="CU21" s="371"/>
      <c r="CV21" s="371"/>
      <c r="CW21" s="371"/>
      <c r="CX21" s="371"/>
      <c r="CY21" s="371"/>
      <c r="CZ21" s="371"/>
      <c r="DA21" s="371"/>
      <c r="DB21" s="371"/>
      <c r="DC21" s="371"/>
      <c r="DD21" s="371"/>
      <c r="DE21" s="371"/>
      <c r="DF21" s="371"/>
      <c r="DG21" s="371"/>
      <c r="DH21" s="371"/>
      <c r="DI21" s="371"/>
      <c r="DJ21" s="371"/>
      <c r="DK21" s="371"/>
      <c r="DL21" s="371"/>
      <c r="DM21" s="371"/>
      <c r="DN21" s="371"/>
      <c r="DO21" s="371"/>
      <c r="DP21" s="371"/>
      <c r="DQ21" s="371"/>
      <c r="DR21" s="371"/>
      <c r="DS21" s="371"/>
      <c r="DT21" s="371"/>
      <c r="DU21" s="371"/>
      <c r="DV21" s="371"/>
      <c r="DW21" s="371"/>
      <c r="DX21" s="371"/>
      <c r="DY21" s="371"/>
      <c r="DZ21" s="371"/>
      <c r="EA21" s="371"/>
      <c r="EB21" s="371"/>
      <c r="EC21" s="371"/>
      <c r="ED21" s="371"/>
      <c r="EE21" s="371"/>
      <c r="EF21" s="371"/>
      <c r="EG21" s="371"/>
      <c r="EH21" s="371"/>
      <c r="EI21" s="371"/>
      <c r="EJ21" s="371"/>
      <c r="EK21" s="371"/>
    </row>
    <row r="22" spans="1:141" s="7" customFormat="1" ht="12.75" x14ac:dyDescent="0.2">
      <c r="A22" s="374" t="s">
        <v>104</v>
      </c>
      <c r="B22" s="374"/>
      <c r="C22" s="374"/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  <c r="O22" s="374"/>
      <c r="P22" s="374"/>
      <c r="Q22" s="374"/>
      <c r="R22" s="374"/>
      <c r="S22" s="374"/>
      <c r="T22" s="374"/>
      <c r="U22" s="374"/>
      <c r="V22" s="374"/>
      <c r="W22" s="374"/>
      <c r="X22" s="374"/>
      <c r="Y22" s="374"/>
      <c r="Z22" s="335" t="s">
        <v>45</v>
      </c>
      <c r="AA22" s="335"/>
      <c r="AB22" s="335"/>
      <c r="AC22" s="335"/>
      <c r="AD22" s="335"/>
      <c r="AE22" s="371"/>
      <c r="AF22" s="371"/>
      <c r="AG22" s="371"/>
      <c r="AH22" s="371"/>
      <c r="AI22" s="371"/>
      <c r="AJ22" s="371"/>
      <c r="AK22" s="371"/>
      <c r="AL22" s="371"/>
      <c r="AM22" s="371"/>
      <c r="AN22" s="371"/>
      <c r="AO22" s="371"/>
      <c r="AP22" s="371"/>
      <c r="AQ22" s="371"/>
      <c r="AR22" s="371"/>
      <c r="AS22" s="371"/>
      <c r="AT22" s="371"/>
      <c r="AU22" s="371"/>
      <c r="AV22" s="371"/>
      <c r="AW22" s="371"/>
      <c r="AX22" s="371"/>
      <c r="AY22" s="371"/>
      <c r="AZ22" s="371"/>
      <c r="BA22" s="371"/>
      <c r="BB22" s="371"/>
      <c r="BC22" s="371"/>
      <c r="BD22" s="371"/>
      <c r="BE22" s="371"/>
      <c r="BF22" s="371"/>
      <c r="BG22" s="371"/>
      <c r="BH22" s="371"/>
      <c r="BI22" s="371"/>
      <c r="BJ22" s="371"/>
      <c r="BK22" s="371"/>
      <c r="BL22" s="371"/>
      <c r="BM22" s="371"/>
      <c r="BN22" s="371"/>
      <c r="BO22" s="371"/>
      <c r="BP22" s="371"/>
      <c r="BQ22" s="371"/>
      <c r="BR22" s="371"/>
      <c r="BS22" s="371"/>
      <c r="BT22" s="371"/>
      <c r="BU22" s="371"/>
      <c r="BV22" s="371"/>
      <c r="BW22" s="371"/>
      <c r="BX22" s="371"/>
      <c r="BY22" s="371"/>
      <c r="BZ22" s="371"/>
      <c r="CA22" s="371"/>
      <c r="CB22" s="371"/>
      <c r="CC22" s="371"/>
      <c r="CD22" s="371"/>
      <c r="CE22" s="371"/>
      <c r="CF22" s="371"/>
      <c r="CG22" s="371"/>
      <c r="CH22" s="371"/>
      <c r="CI22" s="371"/>
      <c r="CJ22" s="371"/>
      <c r="CK22" s="371"/>
      <c r="CL22" s="371"/>
      <c r="CM22" s="371"/>
      <c r="CN22" s="371"/>
      <c r="CO22" s="371"/>
      <c r="CP22" s="371"/>
      <c r="CQ22" s="371"/>
      <c r="CR22" s="371"/>
      <c r="CS22" s="371"/>
      <c r="CT22" s="371"/>
      <c r="CU22" s="371"/>
      <c r="CV22" s="371"/>
      <c r="CW22" s="371"/>
      <c r="CX22" s="371"/>
      <c r="CY22" s="371"/>
      <c r="CZ22" s="371"/>
      <c r="DA22" s="371"/>
      <c r="DB22" s="371"/>
      <c r="DC22" s="371"/>
      <c r="DD22" s="371"/>
      <c r="DE22" s="371"/>
      <c r="DF22" s="371"/>
      <c r="DG22" s="371"/>
      <c r="DH22" s="371"/>
      <c r="DI22" s="371"/>
      <c r="DJ22" s="371"/>
      <c r="DK22" s="371"/>
      <c r="DL22" s="371"/>
      <c r="DM22" s="371"/>
      <c r="DN22" s="371"/>
      <c r="DO22" s="371"/>
      <c r="DP22" s="371"/>
      <c r="DQ22" s="371"/>
      <c r="DR22" s="371"/>
      <c r="DS22" s="371"/>
      <c r="DT22" s="371"/>
      <c r="DU22" s="371"/>
      <c r="DV22" s="371"/>
      <c r="DW22" s="371"/>
      <c r="DX22" s="371"/>
      <c r="DY22" s="371"/>
      <c r="DZ22" s="371"/>
      <c r="EA22" s="371"/>
      <c r="EB22" s="371"/>
      <c r="EC22" s="371"/>
      <c r="ED22" s="371"/>
      <c r="EE22" s="371"/>
      <c r="EF22" s="371"/>
      <c r="EG22" s="371"/>
      <c r="EH22" s="371"/>
      <c r="EI22" s="371"/>
      <c r="EJ22" s="371"/>
      <c r="EK22" s="371"/>
    </row>
    <row r="23" spans="1:141" s="7" customFormat="1" ht="12.75" x14ac:dyDescent="0.2">
      <c r="A23" s="375" t="s">
        <v>105</v>
      </c>
      <c r="B23" s="375"/>
      <c r="C23" s="375"/>
      <c r="D23" s="375"/>
      <c r="E23" s="375"/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35" t="s">
        <v>141</v>
      </c>
      <c r="AA23" s="335"/>
      <c r="AB23" s="335"/>
      <c r="AC23" s="335"/>
      <c r="AD23" s="335"/>
      <c r="AE23" s="371"/>
      <c r="AF23" s="371"/>
      <c r="AG23" s="371"/>
      <c r="AH23" s="371"/>
      <c r="AI23" s="371"/>
      <c r="AJ23" s="371"/>
      <c r="AK23" s="371"/>
      <c r="AL23" s="371"/>
      <c r="AM23" s="371"/>
      <c r="AN23" s="371"/>
      <c r="AO23" s="371"/>
      <c r="AP23" s="371"/>
      <c r="AQ23" s="371"/>
      <c r="AR23" s="371"/>
      <c r="AS23" s="372"/>
      <c r="AT23" s="372"/>
      <c r="AU23" s="372"/>
      <c r="AV23" s="372"/>
      <c r="AW23" s="372"/>
      <c r="AX23" s="372"/>
      <c r="AY23" s="372"/>
      <c r="AZ23" s="371"/>
      <c r="BA23" s="371"/>
      <c r="BB23" s="371"/>
      <c r="BC23" s="371"/>
      <c r="BD23" s="371"/>
      <c r="BE23" s="371"/>
      <c r="BF23" s="371"/>
      <c r="BG23" s="371"/>
      <c r="BH23" s="371"/>
      <c r="BI23" s="371"/>
      <c r="BJ23" s="371"/>
      <c r="BK23" s="371"/>
      <c r="BL23" s="371"/>
      <c r="BM23" s="371"/>
      <c r="BN23" s="371"/>
      <c r="BO23" s="371"/>
      <c r="BP23" s="371"/>
      <c r="BQ23" s="371"/>
      <c r="BR23" s="371"/>
      <c r="BS23" s="371"/>
      <c r="BT23" s="371"/>
      <c r="BU23" s="371"/>
      <c r="BV23" s="371"/>
      <c r="BW23" s="371"/>
      <c r="BX23" s="371"/>
      <c r="BY23" s="371"/>
      <c r="BZ23" s="371"/>
      <c r="CA23" s="371"/>
      <c r="CB23" s="371"/>
      <c r="CC23" s="371"/>
      <c r="CD23" s="371"/>
      <c r="CE23" s="371"/>
      <c r="CF23" s="371"/>
      <c r="CG23" s="371"/>
      <c r="CH23" s="371"/>
      <c r="CI23" s="371"/>
      <c r="CJ23" s="371"/>
      <c r="CK23" s="371"/>
      <c r="CL23" s="371"/>
      <c r="CM23" s="371"/>
      <c r="CN23" s="371"/>
      <c r="CO23" s="371"/>
      <c r="CP23" s="371"/>
      <c r="CQ23" s="371"/>
      <c r="CR23" s="371"/>
      <c r="CS23" s="371"/>
      <c r="CT23" s="371"/>
      <c r="CU23" s="371"/>
      <c r="CV23" s="371"/>
      <c r="CW23" s="371"/>
      <c r="CX23" s="371"/>
      <c r="CY23" s="371"/>
      <c r="CZ23" s="371"/>
      <c r="DA23" s="371"/>
      <c r="DB23" s="371"/>
      <c r="DC23" s="371"/>
      <c r="DD23" s="371"/>
      <c r="DE23" s="371"/>
      <c r="DF23" s="371"/>
      <c r="DG23" s="371"/>
      <c r="DH23" s="371"/>
      <c r="DI23" s="371"/>
      <c r="DJ23" s="371"/>
      <c r="DK23" s="371"/>
      <c r="DL23" s="371"/>
      <c r="DM23" s="371"/>
      <c r="DN23" s="371"/>
      <c r="DO23" s="371"/>
      <c r="DP23" s="371"/>
      <c r="DQ23" s="371"/>
      <c r="DR23" s="371"/>
      <c r="DS23" s="371"/>
      <c r="DT23" s="371"/>
      <c r="DU23" s="371"/>
      <c r="DV23" s="371"/>
      <c r="DW23" s="371"/>
      <c r="DX23" s="371"/>
      <c r="DY23" s="371"/>
      <c r="DZ23" s="371"/>
      <c r="EA23" s="371"/>
      <c r="EB23" s="371"/>
      <c r="EC23" s="371"/>
      <c r="ED23" s="371"/>
      <c r="EE23" s="371"/>
      <c r="EF23" s="371"/>
      <c r="EG23" s="371"/>
      <c r="EH23" s="371"/>
      <c r="EI23" s="371"/>
      <c r="EJ23" s="371"/>
      <c r="EK23" s="371"/>
    </row>
    <row r="24" spans="1:141" s="7" customFormat="1" ht="12.75" x14ac:dyDescent="0.2">
      <c r="A24" s="376" t="s">
        <v>106</v>
      </c>
      <c r="B24" s="376"/>
      <c r="C24" s="376"/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6"/>
      <c r="T24" s="376"/>
      <c r="U24" s="376"/>
      <c r="V24" s="376"/>
      <c r="W24" s="376"/>
      <c r="X24" s="376"/>
      <c r="Y24" s="376"/>
      <c r="Z24" s="335" t="s">
        <v>140</v>
      </c>
      <c r="AA24" s="335"/>
      <c r="AB24" s="335"/>
      <c r="AC24" s="335"/>
      <c r="AD24" s="335"/>
      <c r="AE24" s="371"/>
      <c r="AF24" s="371"/>
      <c r="AG24" s="371"/>
      <c r="AH24" s="371"/>
      <c r="AI24" s="371"/>
      <c r="AJ24" s="371"/>
      <c r="AK24" s="371"/>
      <c r="AL24" s="371"/>
      <c r="AM24" s="371"/>
      <c r="AN24" s="371"/>
      <c r="AO24" s="371"/>
      <c r="AP24" s="371"/>
      <c r="AQ24" s="371"/>
      <c r="AR24" s="371"/>
      <c r="AS24" s="371"/>
      <c r="AT24" s="371"/>
      <c r="AU24" s="371"/>
      <c r="AV24" s="371"/>
      <c r="AW24" s="371"/>
      <c r="AX24" s="371"/>
      <c r="AY24" s="371"/>
      <c r="AZ24" s="371"/>
      <c r="BA24" s="371"/>
      <c r="BB24" s="371"/>
      <c r="BC24" s="371"/>
      <c r="BD24" s="371"/>
      <c r="BE24" s="371"/>
      <c r="BF24" s="371"/>
      <c r="BG24" s="371"/>
      <c r="BH24" s="371"/>
      <c r="BI24" s="371"/>
      <c r="BJ24" s="371"/>
      <c r="BK24" s="371"/>
      <c r="BL24" s="371"/>
      <c r="BM24" s="371"/>
      <c r="BN24" s="371"/>
      <c r="BO24" s="371"/>
      <c r="BP24" s="371"/>
      <c r="BQ24" s="371"/>
      <c r="BR24" s="371"/>
      <c r="BS24" s="371"/>
      <c r="BT24" s="371"/>
      <c r="BU24" s="371"/>
      <c r="BV24" s="371"/>
      <c r="BW24" s="371"/>
      <c r="BX24" s="371"/>
      <c r="BY24" s="371"/>
      <c r="BZ24" s="371"/>
      <c r="CA24" s="371"/>
      <c r="CB24" s="371"/>
      <c r="CC24" s="371"/>
      <c r="CD24" s="371"/>
      <c r="CE24" s="371"/>
      <c r="CF24" s="371"/>
      <c r="CG24" s="371"/>
      <c r="CH24" s="371"/>
      <c r="CI24" s="371"/>
      <c r="CJ24" s="371"/>
      <c r="CK24" s="371"/>
      <c r="CL24" s="371"/>
      <c r="CM24" s="371"/>
      <c r="CN24" s="371"/>
      <c r="CO24" s="371"/>
      <c r="CP24" s="371"/>
      <c r="CQ24" s="371"/>
      <c r="CR24" s="371"/>
      <c r="CS24" s="371"/>
      <c r="CT24" s="371"/>
      <c r="CU24" s="371"/>
      <c r="CV24" s="371"/>
      <c r="CW24" s="371"/>
      <c r="CX24" s="371"/>
      <c r="CY24" s="371"/>
      <c r="CZ24" s="371"/>
      <c r="DA24" s="371"/>
      <c r="DB24" s="371"/>
      <c r="DC24" s="371"/>
      <c r="DD24" s="371"/>
      <c r="DE24" s="371"/>
      <c r="DF24" s="371"/>
      <c r="DG24" s="371"/>
      <c r="DH24" s="371"/>
      <c r="DI24" s="371"/>
      <c r="DJ24" s="371"/>
      <c r="DK24" s="371"/>
      <c r="DL24" s="371"/>
      <c r="DM24" s="371"/>
      <c r="DN24" s="371"/>
      <c r="DO24" s="371"/>
      <c r="DP24" s="371"/>
      <c r="DQ24" s="371"/>
      <c r="DR24" s="371"/>
      <c r="DS24" s="371"/>
      <c r="DT24" s="371"/>
      <c r="DU24" s="371"/>
      <c r="DV24" s="371"/>
      <c r="DW24" s="371"/>
      <c r="DX24" s="371"/>
      <c r="DY24" s="371"/>
      <c r="DZ24" s="371"/>
      <c r="EA24" s="371"/>
      <c r="EB24" s="371"/>
      <c r="EC24" s="371"/>
      <c r="ED24" s="371"/>
      <c r="EE24" s="371"/>
      <c r="EF24" s="371"/>
      <c r="EG24" s="371"/>
      <c r="EH24" s="371"/>
      <c r="EI24" s="371"/>
      <c r="EJ24" s="371"/>
      <c r="EK24" s="371"/>
    </row>
    <row r="25" spans="1:141" s="7" customFormat="1" ht="12.75" x14ac:dyDescent="0.2">
      <c r="A25" s="378" t="s">
        <v>107</v>
      </c>
      <c r="B25" s="378"/>
      <c r="C25" s="378"/>
      <c r="D25" s="378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  <c r="Q25" s="378"/>
      <c r="R25" s="378"/>
      <c r="S25" s="378"/>
      <c r="T25" s="378"/>
      <c r="U25" s="378"/>
      <c r="V25" s="378"/>
      <c r="W25" s="378"/>
      <c r="X25" s="378"/>
      <c r="Y25" s="378"/>
      <c r="Z25" s="335"/>
      <c r="AA25" s="335"/>
      <c r="AB25" s="335"/>
      <c r="AC25" s="335"/>
      <c r="AD25" s="335"/>
      <c r="AE25" s="371"/>
      <c r="AF25" s="371"/>
      <c r="AG25" s="371"/>
      <c r="AH25" s="371"/>
      <c r="AI25" s="371"/>
      <c r="AJ25" s="371"/>
      <c r="AK25" s="371"/>
      <c r="AL25" s="371"/>
      <c r="AM25" s="371"/>
      <c r="AN25" s="371"/>
      <c r="AO25" s="371"/>
      <c r="AP25" s="371"/>
      <c r="AQ25" s="371"/>
      <c r="AR25" s="371"/>
      <c r="AS25" s="371"/>
      <c r="AT25" s="371"/>
      <c r="AU25" s="371"/>
      <c r="AV25" s="371"/>
      <c r="AW25" s="371"/>
      <c r="AX25" s="371"/>
      <c r="AY25" s="371"/>
      <c r="AZ25" s="371"/>
      <c r="BA25" s="371"/>
      <c r="BB25" s="371"/>
      <c r="BC25" s="371"/>
      <c r="BD25" s="371"/>
      <c r="BE25" s="371"/>
      <c r="BF25" s="371"/>
      <c r="BG25" s="371"/>
      <c r="BH25" s="371"/>
      <c r="BI25" s="371"/>
      <c r="BJ25" s="371"/>
      <c r="BK25" s="371"/>
      <c r="BL25" s="371"/>
      <c r="BM25" s="371"/>
      <c r="BN25" s="371"/>
      <c r="BO25" s="371"/>
      <c r="BP25" s="371"/>
      <c r="BQ25" s="371"/>
      <c r="BR25" s="371"/>
      <c r="BS25" s="371"/>
      <c r="BT25" s="371"/>
      <c r="BU25" s="371"/>
      <c r="BV25" s="371"/>
      <c r="BW25" s="371"/>
      <c r="BX25" s="371"/>
      <c r="BY25" s="371"/>
      <c r="BZ25" s="371"/>
      <c r="CA25" s="371"/>
      <c r="CB25" s="371"/>
      <c r="CC25" s="371"/>
      <c r="CD25" s="371"/>
      <c r="CE25" s="371"/>
      <c r="CF25" s="371"/>
      <c r="CG25" s="371"/>
      <c r="CH25" s="371"/>
      <c r="CI25" s="371"/>
      <c r="CJ25" s="371"/>
      <c r="CK25" s="371"/>
      <c r="CL25" s="371"/>
      <c r="CM25" s="371"/>
      <c r="CN25" s="371"/>
      <c r="CO25" s="371"/>
      <c r="CP25" s="371"/>
      <c r="CQ25" s="371"/>
      <c r="CR25" s="371"/>
      <c r="CS25" s="371"/>
      <c r="CT25" s="371"/>
      <c r="CU25" s="371"/>
      <c r="CV25" s="371"/>
      <c r="CW25" s="371"/>
      <c r="CX25" s="371"/>
      <c r="CY25" s="371"/>
      <c r="CZ25" s="371"/>
      <c r="DA25" s="371"/>
      <c r="DB25" s="371"/>
      <c r="DC25" s="371"/>
      <c r="DD25" s="371"/>
      <c r="DE25" s="371"/>
      <c r="DF25" s="371"/>
      <c r="DG25" s="371"/>
      <c r="DH25" s="371"/>
      <c r="DI25" s="371"/>
      <c r="DJ25" s="371"/>
      <c r="DK25" s="371"/>
      <c r="DL25" s="371"/>
      <c r="DM25" s="371"/>
      <c r="DN25" s="371"/>
      <c r="DO25" s="371"/>
      <c r="DP25" s="371"/>
      <c r="DQ25" s="371"/>
      <c r="DR25" s="371"/>
      <c r="DS25" s="371"/>
      <c r="DT25" s="371"/>
      <c r="DU25" s="371"/>
      <c r="DV25" s="371"/>
      <c r="DW25" s="371"/>
      <c r="DX25" s="371"/>
      <c r="DY25" s="371"/>
      <c r="DZ25" s="371"/>
      <c r="EA25" s="371"/>
      <c r="EB25" s="371"/>
      <c r="EC25" s="371"/>
      <c r="ED25" s="371"/>
      <c r="EE25" s="371"/>
      <c r="EF25" s="371"/>
      <c r="EG25" s="371"/>
      <c r="EH25" s="371"/>
      <c r="EI25" s="371"/>
      <c r="EJ25" s="371"/>
      <c r="EK25" s="371"/>
    </row>
    <row r="26" spans="1:141" s="7" customFormat="1" ht="12.75" x14ac:dyDescent="0.2">
      <c r="A26" s="377" t="s">
        <v>108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  <c r="S26" s="377"/>
      <c r="T26" s="377"/>
      <c r="U26" s="377"/>
      <c r="V26" s="377"/>
      <c r="W26" s="377"/>
      <c r="X26" s="377"/>
      <c r="Y26" s="377"/>
      <c r="Z26" s="335"/>
      <c r="AA26" s="335"/>
      <c r="AB26" s="335"/>
      <c r="AC26" s="335"/>
      <c r="AD26" s="335"/>
      <c r="AE26" s="371"/>
      <c r="AF26" s="371"/>
      <c r="AG26" s="371"/>
      <c r="AH26" s="371"/>
      <c r="AI26" s="371"/>
      <c r="AJ26" s="371"/>
      <c r="AK26" s="371"/>
      <c r="AL26" s="371"/>
      <c r="AM26" s="371"/>
      <c r="AN26" s="371"/>
      <c r="AO26" s="371"/>
      <c r="AP26" s="371"/>
      <c r="AQ26" s="371"/>
      <c r="AR26" s="371"/>
      <c r="AS26" s="371"/>
      <c r="AT26" s="371"/>
      <c r="AU26" s="371"/>
      <c r="AV26" s="371"/>
      <c r="AW26" s="371"/>
      <c r="AX26" s="371"/>
      <c r="AY26" s="371"/>
      <c r="AZ26" s="371"/>
      <c r="BA26" s="371"/>
      <c r="BB26" s="371"/>
      <c r="BC26" s="371"/>
      <c r="BD26" s="371"/>
      <c r="BE26" s="371"/>
      <c r="BF26" s="371"/>
      <c r="BG26" s="371"/>
      <c r="BH26" s="371"/>
      <c r="BI26" s="371"/>
      <c r="BJ26" s="371"/>
      <c r="BK26" s="371"/>
      <c r="BL26" s="371"/>
      <c r="BM26" s="371"/>
      <c r="BN26" s="371"/>
      <c r="BO26" s="371"/>
      <c r="BP26" s="371"/>
      <c r="BQ26" s="371"/>
      <c r="BR26" s="371"/>
      <c r="BS26" s="371"/>
      <c r="BT26" s="371"/>
      <c r="BU26" s="371"/>
      <c r="BV26" s="371"/>
      <c r="BW26" s="371"/>
      <c r="BX26" s="371"/>
      <c r="BY26" s="371"/>
      <c r="BZ26" s="371"/>
      <c r="CA26" s="371"/>
      <c r="CB26" s="371"/>
      <c r="CC26" s="371"/>
      <c r="CD26" s="371"/>
      <c r="CE26" s="371"/>
      <c r="CF26" s="371"/>
      <c r="CG26" s="371"/>
      <c r="CH26" s="371"/>
      <c r="CI26" s="371"/>
      <c r="CJ26" s="371"/>
      <c r="CK26" s="371"/>
      <c r="CL26" s="371"/>
      <c r="CM26" s="371"/>
      <c r="CN26" s="371"/>
      <c r="CO26" s="371"/>
      <c r="CP26" s="371"/>
      <c r="CQ26" s="371"/>
      <c r="CR26" s="371"/>
      <c r="CS26" s="371"/>
      <c r="CT26" s="371"/>
      <c r="CU26" s="371"/>
      <c r="CV26" s="371"/>
      <c r="CW26" s="371"/>
      <c r="CX26" s="371"/>
      <c r="CY26" s="371"/>
      <c r="CZ26" s="371"/>
      <c r="DA26" s="371"/>
      <c r="DB26" s="371"/>
      <c r="DC26" s="371"/>
      <c r="DD26" s="371"/>
      <c r="DE26" s="371"/>
      <c r="DF26" s="371"/>
      <c r="DG26" s="371"/>
      <c r="DH26" s="371"/>
      <c r="DI26" s="371"/>
      <c r="DJ26" s="371"/>
      <c r="DK26" s="371"/>
      <c r="DL26" s="371"/>
      <c r="DM26" s="371"/>
      <c r="DN26" s="371"/>
      <c r="DO26" s="371"/>
      <c r="DP26" s="371"/>
      <c r="DQ26" s="371"/>
      <c r="DR26" s="371"/>
      <c r="DS26" s="371"/>
      <c r="DT26" s="371"/>
      <c r="DU26" s="371"/>
      <c r="DV26" s="371"/>
      <c r="DW26" s="371"/>
      <c r="DX26" s="371"/>
      <c r="DY26" s="371"/>
      <c r="DZ26" s="371"/>
      <c r="EA26" s="371"/>
      <c r="EB26" s="371"/>
      <c r="EC26" s="371"/>
      <c r="ED26" s="371"/>
      <c r="EE26" s="371"/>
      <c r="EF26" s="371"/>
      <c r="EG26" s="371"/>
      <c r="EH26" s="371"/>
      <c r="EI26" s="371"/>
      <c r="EJ26" s="371"/>
      <c r="EK26" s="371"/>
    </row>
    <row r="27" spans="1:141" s="7" customFormat="1" ht="12.75" x14ac:dyDescent="0.2">
      <c r="A27" s="376" t="s">
        <v>113</v>
      </c>
      <c r="B27" s="376"/>
      <c r="C27" s="376"/>
      <c r="D27" s="376"/>
      <c r="E27" s="376"/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6"/>
      <c r="S27" s="376"/>
      <c r="T27" s="376"/>
      <c r="U27" s="376"/>
      <c r="V27" s="376"/>
      <c r="W27" s="376"/>
      <c r="X27" s="376"/>
      <c r="Y27" s="376"/>
      <c r="Z27" s="335" t="s">
        <v>139</v>
      </c>
      <c r="AA27" s="335"/>
      <c r="AB27" s="335"/>
      <c r="AC27" s="335"/>
      <c r="AD27" s="335"/>
      <c r="AE27" s="372">
        <f>AE29</f>
        <v>429233.74</v>
      </c>
      <c r="AF27" s="372"/>
      <c r="AG27" s="372"/>
      <c r="AH27" s="372"/>
      <c r="AI27" s="372"/>
      <c r="AJ27" s="372"/>
      <c r="AK27" s="372"/>
      <c r="AL27" s="371"/>
      <c r="AM27" s="371"/>
      <c r="AN27" s="371"/>
      <c r="AO27" s="371"/>
      <c r="AP27" s="371"/>
      <c r="AQ27" s="371"/>
      <c r="AR27" s="371"/>
      <c r="AS27" s="371"/>
      <c r="AT27" s="371"/>
      <c r="AU27" s="371"/>
      <c r="AV27" s="371"/>
      <c r="AW27" s="371"/>
      <c r="AX27" s="371"/>
      <c r="AY27" s="371"/>
      <c r="AZ27" s="371"/>
      <c r="BA27" s="371"/>
      <c r="BB27" s="371"/>
      <c r="BC27" s="371"/>
      <c r="BD27" s="371"/>
      <c r="BE27" s="371"/>
      <c r="BF27" s="371"/>
      <c r="BG27" s="371"/>
      <c r="BH27" s="371"/>
      <c r="BI27" s="371"/>
      <c r="BJ27" s="371"/>
      <c r="BK27" s="371"/>
      <c r="BL27" s="371"/>
      <c r="BM27" s="371"/>
      <c r="BN27" s="372">
        <f>BN29</f>
        <v>51352.480000000003</v>
      </c>
      <c r="BO27" s="372"/>
      <c r="BP27" s="372"/>
      <c r="BQ27" s="372"/>
      <c r="BR27" s="372"/>
      <c r="BS27" s="372"/>
      <c r="BT27" s="372"/>
      <c r="BU27" s="371"/>
      <c r="BV27" s="371"/>
      <c r="BW27" s="371"/>
      <c r="BX27" s="371"/>
      <c r="BY27" s="371"/>
      <c r="BZ27" s="371"/>
      <c r="CA27" s="371"/>
      <c r="CB27" s="371"/>
      <c r="CC27" s="371"/>
      <c r="CD27" s="371"/>
      <c r="CE27" s="371"/>
      <c r="CF27" s="371"/>
      <c r="CG27" s="371"/>
      <c r="CH27" s="371"/>
      <c r="CI27" s="372">
        <f>CI29</f>
        <v>51352.480000000003</v>
      </c>
      <c r="CJ27" s="372"/>
      <c r="CK27" s="372"/>
      <c r="CL27" s="372"/>
      <c r="CM27" s="372"/>
      <c r="CN27" s="372"/>
      <c r="CO27" s="372"/>
      <c r="CP27" s="371"/>
      <c r="CQ27" s="371"/>
      <c r="CR27" s="371"/>
      <c r="CS27" s="371"/>
      <c r="CT27" s="371"/>
      <c r="CU27" s="371"/>
      <c r="CV27" s="371"/>
      <c r="CW27" s="371"/>
      <c r="CX27" s="371"/>
      <c r="CY27" s="371"/>
      <c r="CZ27" s="371"/>
      <c r="DA27" s="371"/>
      <c r="DB27" s="371"/>
      <c r="DC27" s="371"/>
      <c r="DD27" s="371"/>
      <c r="DE27" s="371"/>
      <c r="DF27" s="371"/>
      <c r="DG27" s="371"/>
      <c r="DH27" s="371"/>
      <c r="DI27" s="371"/>
      <c r="DJ27" s="371"/>
      <c r="DK27" s="371"/>
      <c r="DL27" s="371"/>
      <c r="DM27" s="371"/>
      <c r="DN27" s="371"/>
      <c r="DO27" s="371"/>
      <c r="DP27" s="371"/>
      <c r="DQ27" s="371"/>
      <c r="DR27" s="371"/>
      <c r="DS27" s="371"/>
      <c r="DT27" s="371"/>
      <c r="DU27" s="371"/>
      <c r="DV27" s="371"/>
      <c r="DW27" s="371"/>
      <c r="DX27" s="371"/>
      <c r="DY27" s="371"/>
      <c r="DZ27" s="371"/>
      <c r="EA27" s="371"/>
      <c r="EB27" s="371"/>
      <c r="EC27" s="371"/>
      <c r="ED27" s="371"/>
      <c r="EE27" s="371"/>
      <c r="EF27" s="371"/>
      <c r="EG27" s="371"/>
      <c r="EH27" s="371"/>
      <c r="EI27" s="371"/>
      <c r="EJ27" s="371"/>
      <c r="EK27" s="371"/>
    </row>
    <row r="28" spans="1:141" s="7" customFormat="1" ht="12.75" x14ac:dyDescent="0.2">
      <c r="A28" s="377" t="s">
        <v>112</v>
      </c>
      <c r="B28" s="377"/>
      <c r="C28" s="377"/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35"/>
      <c r="AA28" s="335"/>
      <c r="AB28" s="335"/>
      <c r="AC28" s="335"/>
      <c r="AD28" s="335"/>
      <c r="AE28" s="372"/>
      <c r="AF28" s="372"/>
      <c r="AG28" s="372"/>
      <c r="AH28" s="372"/>
      <c r="AI28" s="372"/>
      <c r="AJ28" s="372"/>
      <c r="AK28" s="372"/>
      <c r="AL28" s="371"/>
      <c r="AM28" s="371"/>
      <c r="AN28" s="371"/>
      <c r="AO28" s="371"/>
      <c r="AP28" s="371"/>
      <c r="AQ28" s="371"/>
      <c r="AR28" s="371"/>
      <c r="AS28" s="371"/>
      <c r="AT28" s="371"/>
      <c r="AU28" s="371"/>
      <c r="AV28" s="371"/>
      <c r="AW28" s="371"/>
      <c r="AX28" s="371"/>
      <c r="AY28" s="371"/>
      <c r="AZ28" s="371"/>
      <c r="BA28" s="371"/>
      <c r="BB28" s="371"/>
      <c r="BC28" s="371"/>
      <c r="BD28" s="371"/>
      <c r="BE28" s="371"/>
      <c r="BF28" s="371"/>
      <c r="BG28" s="371"/>
      <c r="BH28" s="371"/>
      <c r="BI28" s="371"/>
      <c r="BJ28" s="371"/>
      <c r="BK28" s="371"/>
      <c r="BL28" s="371"/>
      <c r="BM28" s="371"/>
      <c r="BN28" s="372"/>
      <c r="BO28" s="372"/>
      <c r="BP28" s="372"/>
      <c r="BQ28" s="372"/>
      <c r="BR28" s="372"/>
      <c r="BS28" s="372"/>
      <c r="BT28" s="372"/>
      <c r="BU28" s="371"/>
      <c r="BV28" s="371"/>
      <c r="BW28" s="371"/>
      <c r="BX28" s="371"/>
      <c r="BY28" s="371"/>
      <c r="BZ28" s="371"/>
      <c r="CA28" s="371"/>
      <c r="CB28" s="371"/>
      <c r="CC28" s="371"/>
      <c r="CD28" s="371"/>
      <c r="CE28" s="371"/>
      <c r="CF28" s="371"/>
      <c r="CG28" s="371"/>
      <c r="CH28" s="371"/>
      <c r="CI28" s="372"/>
      <c r="CJ28" s="372"/>
      <c r="CK28" s="372"/>
      <c r="CL28" s="372"/>
      <c r="CM28" s="372"/>
      <c r="CN28" s="372"/>
      <c r="CO28" s="372"/>
      <c r="CP28" s="371"/>
      <c r="CQ28" s="371"/>
      <c r="CR28" s="371"/>
      <c r="CS28" s="371"/>
      <c r="CT28" s="371"/>
      <c r="CU28" s="371"/>
      <c r="CV28" s="371"/>
      <c r="CW28" s="371"/>
      <c r="CX28" s="371"/>
      <c r="CY28" s="371"/>
      <c r="CZ28" s="371"/>
      <c r="DA28" s="371"/>
      <c r="DB28" s="371"/>
      <c r="DC28" s="371"/>
      <c r="DD28" s="371"/>
      <c r="DE28" s="371"/>
      <c r="DF28" s="371"/>
      <c r="DG28" s="371"/>
      <c r="DH28" s="371"/>
      <c r="DI28" s="371"/>
      <c r="DJ28" s="371"/>
      <c r="DK28" s="371"/>
      <c r="DL28" s="371"/>
      <c r="DM28" s="371"/>
      <c r="DN28" s="371"/>
      <c r="DO28" s="371"/>
      <c r="DP28" s="371"/>
      <c r="DQ28" s="371"/>
      <c r="DR28" s="371"/>
      <c r="DS28" s="371"/>
      <c r="DT28" s="371"/>
      <c r="DU28" s="371"/>
      <c r="DV28" s="371"/>
      <c r="DW28" s="371"/>
      <c r="DX28" s="371"/>
      <c r="DY28" s="371"/>
      <c r="DZ28" s="371"/>
      <c r="EA28" s="371"/>
      <c r="EB28" s="371"/>
      <c r="EC28" s="371"/>
      <c r="ED28" s="371"/>
      <c r="EE28" s="371"/>
      <c r="EF28" s="371"/>
      <c r="EG28" s="371"/>
      <c r="EH28" s="371"/>
      <c r="EI28" s="371"/>
      <c r="EJ28" s="371"/>
      <c r="EK28" s="371"/>
    </row>
    <row r="29" spans="1:141" s="7" customFormat="1" ht="12.75" x14ac:dyDescent="0.2">
      <c r="A29" s="376" t="s">
        <v>109</v>
      </c>
      <c r="B29" s="376"/>
      <c r="C29" s="376"/>
      <c r="D29" s="376"/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376"/>
      <c r="R29" s="376"/>
      <c r="S29" s="376"/>
      <c r="T29" s="376"/>
      <c r="U29" s="376"/>
      <c r="V29" s="376"/>
      <c r="W29" s="376"/>
      <c r="X29" s="376"/>
      <c r="Y29" s="376"/>
      <c r="Z29" s="335" t="s">
        <v>138</v>
      </c>
      <c r="AA29" s="335"/>
      <c r="AB29" s="335"/>
      <c r="AC29" s="335"/>
      <c r="AD29" s="335"/>
      <c r="AE29" s="371">
        <v>429233.74</v>
      </c>
      <c r="AF29" s="371"/>
      <c r="AG29" s="371"/>
      <c r="AH29" s="371"/>
      <c r="AI29" s="371"/>
      <c r="AJ29" s="371"/>
      <c r="AK29" s="371"/>
      <c r="AL29" s="371"/>
      <c r="AM29" s="371"/>
      <c r="AN29" s="371"/>
      <c r="AO29" s="371"/>
      <c r="AP29" s="371"/>
      <c r="AQ29" s="371"/>
      <c r="AR29" s="371"/>
      <c r="AS29" s="371"/>
      <c r="AT29" s="371"/>
      <c r="AU29" s="371"/>
      <c r="AV29" s="371"/>
      <c r="AW29" s="371"/>
      <c r="AX29" s="371"/>
      <c r="AY29" s="371"/>
      <c r="AZ29" s="371"/>
      <c r="BA29" s="371"/>
      <c r="BB29" s="371"/>
      <c r="BC29" s="371"/>
      <c r="BD29" s="371"/>
      <c r="BE29" s="371"/>
      <c r="BF29" s="371"/>
      <c r="BG29" s="371"/>
      <c r="BH29" s="371"/>
      <c r="BI29" s="371"/>
      <c r="BJ29" s="371"/>
      <c r="BK29" s="371"/>
      <c r="BL29" s="371"/>
      <c r="BM29" s="371"/>
      <c r="BN29" s="371">
        <v>51352.480000000003</v>
      </c>
      <c r="BO29" s="371"/>
      <c r="BP29" s="371"/>
      <c r="BQ29" s="371"/>
      <c r="BR29" s="371"/>
      <c r="BS29" s="371"/>
      <c r="BT29" s="371"/>
      <c r="BU29" s="371"/>
      <c r="BV29" s="371"/>
      <c r="BW29" s="371"/>
      <c r="BX29" s="371"/>
      <c r="BY29" s="371"/>
      <c r="BZ29" s="371"/>
      <c r="CA29" s="371"/>
      <c r="CB29" s="371"/>
      <c r="CC29" s="371"/>
      <c r="CD29" s="371"/>
      <c r="CE29" s="371"/>
      <c r="CF29" s="371"/>
      <c r="CG29" s="371"/>
      <c r="CH29" s="371"/>
      <c r="CI29" s="371">
        <v>51352.480000000003</v>
      </c>
      <c r="CJ29" s="371"/>
      <c r="CK29" s="371"/>
      <c r="CL29" s="371"/>
      <c r="CM29" s="371"/>
      <c r="CN29" s="371"/>
      <c r="CO29" s="371"/>
      <c r="CP29" s="371"/>
      <c r="CQ29" s="371"/>
      <c r="CR29" s="371"/>
      <c r="CS29" s="371"/>
      <c r="CT29" s="371"/>
      <c r="CU29" s="371"/>
      <c r="CV29" s="371"/>
      <c r="CW29" s="371"/>
      <c r="CX29" s="371"/>
      <c r="CY29" s="371"/>
      <c r="CZ29" s="371"/>
      <c r="DA29" s="371"/>
      <c r="DB29" s="371"/>
      <c r="DC29" s="371"/>
      <c r="DD29" s="382"/>
      <c r="DE29" s="382"/>
      <c r="DF29" s="382"/>
      <c r="DG29" s="382"/>
      <c r="DH29" s="382"/>
      <c r="DI29" s="382"/>
      <c r="DJ29" s="382"/>
      <c r="DK29" s="382"/>
      <c r="DL29" s="382"/>
      <c r="DM29" s="382"/>
      <c r="DN29" s="382"/>
      <c r="DO29" s="382"/>
      <c r="DP29" s="382"/>
      <c r="DQ29" s="382"/>
      <c r="DR29" s="371"/>
      <c r="DS29" s="371"/>
      <c r="DT29" s="371"/>
      <c r="DU29" s="371"/>
      <c r="DV29" s="371"/>
      <c r="DW29" s="371"/>
      <c r="DX29" s="371"/>
      <c r="DY29" s="371"/>
      <c r="DZ29" s="371"/>
      <c r="EA29" s="371"/>
      <c r="EB29" s="371"/>
      <c r="EC29" s="371"/>
      <c r="ED29" s="371"/>
      <c r="EE29" s="371"/>
      <c r="EF29" s="371"/>
      <c r="EG29" s="371"/>
      <c r="EH29" s="371"/>
      <c r="EI29" s="371"/>
      <c r="EJ29" s="371"/>
      <c r="EK29" s="371"/>
    </row>
    <row r="30" spans="1:141" s="7" customFormat="1" ht="12.75" x14ac:dyDescent="0.2">
      <c r="A30" s="378" t="s">
        <v>110</v>
      </c>
      <c r="B30" s="378"/>
      <c r="C30" s="378"/>
      <c r="D30" s="378"/>
      <c r="E30" s="378"/>
      <c r="F30" s="378"/>
      <c r="G30" s="378"/>
      <c r="H30" s="378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35"/>
      <c r="AA30" s="335"/>
      <c r="AB30" s="335"/>
      <c r="AC30" s="335"/>
      <c r="AD30" s="335"/>
      <c r="AE30" s="371"/>
      <c r="AF30" s="371"/>
      <c r="AG30" s="371"/>
      <c r="AH30" s="371"/>
      <c r="AI30" s="371"/>
      <c r="AJ30" s="371"/>
      <c r="AK30" s="371"/>
      <c r="AL30" s="371"/>
      <c r="AM30" s="371"/>
      <c r="AN30" s="371"/>
      <c r="AO30" s="371"/>
      <c r="AP30" s="371"/>
      <c r="AQ30" s="371"/>
      <c r="AR30" s="371"/>
      <c r="AS30" s="371"/>
      <c r="AT30" s="371"/>
      <c r="AU30" s="371"/>
      <c r="AV30" s="371"/>
      <c r="AW30" s="371"/>
      <c r="AX30" s="371"/>
      <c r="AY30" s="371"/>
      <c r="AZ30" s="371"/>
      <c r="BA30" s="371"/>
      <c r="BB30" s="371"/>
      <c r="BC30" s="371"/>
      <c r="BD30" s="371"/>
      <c r="BE30" s="371"/>
      <c r="BF30" s="371"/>
      <c r="BG30" s="371"/>
      <c r="BH30" s="371"/>
      <c r="BI30" s="371"/>
      <c r="BJ30" s="371"/>
      <c r="BK30" s="371"/>
      <c r="BL30" s="371"/>
      <c r="BM30" s="371"/>
      <c r="BN30" s="371"/>
      <c r="BO30" s="371"/>
      <c r="BP30" s="371"/>
      <c r="BQ30" s="371"/>
      <c r="BR30" s="371"/>
      <c r="BS30" s="371"/>
      <c r="BT30" s="371"/>
      <c r="BU30" s="371"/>
      <c r="BV30" s="371"/>
      <c r="BW30" s="371"/>
      <c r="BX30" s="371"/>
      <c r="BY30" s="371"/>
      <c r="BZ30" s="371"/>
      <c r="CA30" s="371"/>
      <c r="CB30" s="371"/>
      <c r="CC30" s="371"/>
      <c r="CD30" s="371"/>
      <c r="CE30" s="371"/>
      <c r="CF30" s="371"/>
      <c r="CG30" s="371"/>
      <c r="CH30" s="371"/>
      <c r="CI30" s="371"/>
      <c r="CJ30" s="371"/>
      <c r="CK30" s="371"/>
      <c r="CL30" s="371"/>
      <c r="CM30" s="371"/>
      <c r="CN30" s="371"/>
      <c r="CO30" s="371"/>
      <c r="CP30" s="371"/>
      <c r="CQ30" s="371"/>
      <c r="CR30" s="371"/>
      <c r="CS30" s="371"/>
      <c r="CT30" s="371"/>
      <c r="CU30" s="371"/>
      <c r="CV30" s="371"/>
      <c r="CW30" s="371"/>
      <c r="CX30" s="371"/>
      <c r="CY30" s="371"/>
      <c r="CZ30" s="371"/>
      <c r="DA30" s="371"/>
      <c r="DB30" s="371"/>
      <c r="DC30" s="371"/>
      <c r="DD30" s="382"/>
      <c r="DE30" s="382"/>
      <c r="DF30" s="382"/>
      <c r="DG30" s="382"/>
      <c r="DH30" s="382"/>
      <c r="DI30" s="382"/>
      <c r="DJ30" s="382"/>
      <c r="DK30" s="382"/>
      <c r="DL30" s="382"/>
      <c r="DM30" s="382"/>
      <c r="DN30" s="382"/>
      <c r="DO30" s="382"/>
      <c r="DP30" s="382"/>
      <c r="DQ30" s="382"/>
      <c r="DR30" s="371"/>
      <c r="DS30" s="371"/>
      <c r="DT30" s="371"/>
      <c r="DU30" s="371"/>
      <c r="DV30" s="371"/>
      <c r="DW30" s="371"/>
      <c r="DX30" s="371"/>
      <c r="DY30" s="371"/>
      <c r="DZ30" s="371"/>
      <c r="EA30" s="371"/>
      <c r="EB30" s="371"/>
      <c r="EC30" s="371"/>
      <c r="ED30" s="371"/>
      <c r="EE30" s="371"/>
      <c r="EF30" s="371"/>
      <c r="EG30" s="371"/>
      <c r="EH30" s="371"/>
      <c r="EI30" s="371"/>
      <c r="EJ30" s="371"/>
      <c r="EK30" s="371"/>
    </row>
    <row r="31" spans="1:141" s="7" customFormat="1" ht="12.75" x14ac:dyDescent="0.2">
      <c r="A31" s="377" t="s">
        <v>111</v>
      </c>
      <c r="B31" s="377"/>
      <c r="C31" s="377"/>
      <c r="D31" s="377"/>
      <c r="E31" s="377"/>
      <c r="F31" s="377"/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377"/>
      <c r="R31" s="377"/>
      <c r="S31" s="377"/>
      <c r="T31" s="377"/>
      <c r="U31" s="377"/>
      <c r="V31" s="377"/>
      <c r="W31" s="377"/>
      <c r="X31" s="377"/>
      <c r="Y31" s="377"/>
      <c r="Z31" s="335"/>
      <c r="AA31" s="335"/>
      <c r="AB31" s="335"/>
      <c r="AC31" s="335"/>
      <c r="AD31" s="335"/>
      <c r="AE31" s="371"/>
      <c r="AF31" s="371"/>
      <c r="AG31" s="371"/>
      <c r="AH31" s="371"/>
      <c r="AI31" s="371"/>
      <c r="AJ31" s="371"/>
      <c r="AK31" s="371"/>
      <c r="AL31" s="371"/>
      <c r="AM31" s="371"/>
      <c r="AN31" s="371"/>
      <c r="AO31" s="371"/>
      <c r="AP31" s="371"/>
      <c r="AQ31" s="371"/>
      <c r="AR31" s="371"/>
      <c r="AS31" s="371"/>
      <c r="AT31" s="371"/>
      <c r="AU31" s="371"/>
      <c r="AV31" s="371"/>
      <c r="AW31" s="371"/>
      <c r="AX31" s="371"/>
      <c r="AY31" s="371"/>
      <c r="AZ31" s="371"/>
      <c r="BA31" s="371"/>
      <c r="BB31" s="371"/>
      <c r="BC31" s="371"/>
      <c r="BD31" s="371"/>
      <c r="BE31" s="371"/>
      <c r="BF31" s="371"/>
      <c r="BG31" s="371"/>
      <c r="BH31" s="371"/>
      <c r="BI31" s="371"/>
      <c r="BJ31" s="371"/>
      <c r="BK31" s="371"/>
      <c r="BL31" s="371"/>
      <c r="BM31" s="371"/>
      <c r="BN31" s="371"/>
      <c r="BO31" s="371"/>
      <c r="BP31" s="371"/>
      <c r="BQ31" s="371"/>
      <c r="BR31" s="371"/>
      <c r="BS31" s="371"/>
      <c r="BT31" s="371"/>
      <c r="BU31" s="371"/>
      <c r="BV31" s="371"/>
      <c r="BW31" s="371"/>
      <c r="BX31" s="371"/>
      <c r="BY31" s="371"/>
      <c r="BZ31" s="371"/>
      <c r="CA31" s="371"/>
      <c r="CB31" s="371"/>
      <c r="CC31" s="371"/>
      <c r="CD31" s="371"/>
      <c r="CE31" s="371"/>
      <c r="CF31" s="371"/>
      <c r="CG31" s="371"/>
      <c r="CH31" s="371"/>
      <c r="CI31" s="371"/>
      <c r="CJ31" s="371"/>
      <c r="CK31" s="371"/>
      <c r="CL31" s="371"/>
      <c r="CM31" s="371"/>
      <c r="CN31" s="371"/>
      <c r="CO31" s="371"/>
      <c r="CP31" s="371"/>
      <c r="CQ31" s="371"/>
      <c r="CR31" s="371"/>
      <c r="CS31" s="371"/>
      <c r="CT31" s="371"/>
      <c r="CU31" s="371"/>
      <c r="CV31" s="371"/>
      <c r="CW31" s="371"/>
      <c r="CX31" s="371"/>
      <c r="CY31" s="371"/>
      <c r="CZ31" s="371"/>
      <c r="DA31" s="371"/>
      <c r="DB31" s="371"/>
      <c r="DC31" s="371"/>
      <c r="DD31" s="382"/>
      <c r="DE31" s="382"/>
      <c r="DF31" s="382"/>
      <c r="DG31" s="382"/>
      <c r="DH31" s="382"/>
      <c r="DI31" s="382"/>
      <c r="DJ31" s="382"/>
      <c r="DK31" s="382"/>
      <c r="DL31" s="382"/>
      <c r="DM31" s="382"/>
      <c r="DN31" s="382"/>
      <c r="DO31" s="382"/>
      <c r="DP31" s="382"/>
      <c r="DQ31" s="382"/>
      <c r="DR31" s="371"/>
      <c r="DS31" s="371"/>
      <c r="DT31" s="371"/>
      <c r="DU31" s="371"/>
      <c r="DV31" s="371"/>
      <c r="DW31" s="371"/>
      <c r="DX31" s="371"/>
      <c r="DY31" s="371"/>
      <c r="DZ31" s="371"/>
      <c r="EA31" s="371"/>
      <c r="EB31" s="371"/>
      <c r="EC31" s="371"/>
      <c r="ED31" s="371"/>
      <c r="EE31" s="371"/>
      <c r="EF31" s="371"/>
      <c r="EG31" s="371"/>
      <c r="EH31" s="371"/>
      <c r="EI31" s="371"/>
      <c r="EJ31" s="371"/>
      <c r="EK31" s="371"/>
    </row>
    <row r="32" spans="1:141" s="7" customFormat="1" ht="12.75" x14ac:dyDescent="0.2">
      <c r="A32" s="376" t="s">
        <v>114</v>
      </c>
      <c r="B32" s="376"/>
      <c r="C32" s="376"/>
      <c r="D32" s="376"/>
      <c r="E32" s="376"/>
      <c r="F32" s="376"/>
      <c r="G32" s="376"/>
      <c r="H32" s="376"/>
      <c r="I32" s="376"/>
      <c r="J32" s="376"/>
      <c r="K32" s="376"/>
      <c r="L32" s="376"/>
      <c r="M32" s="376"/>
      <c r="N32" s="376"/>
      <c r="O32" s="376"/>
      <c r="P32" s="376"/>
      <c r="Q32" s="376"/>
      <c r="R32" s="376"/>
      <c r="S32" s="376"/>
      <c r="T32" s="376"/>
      <c r="U32" s="376"/>
      <c r="V32" s="376"/>
      <c r="W32" s="376"/>
      <c r="X32" s="376"/>
      <c r="Y32" s="376"/>
      <c r="Z32" s="335" t="s">
        <v>137</v>
      </c>
      <c r="AA32" s="335"/>
      <c r="AB32" s="335"/>
      <c r="AC32" s="335"/>
      <c r="AD32" s="335"/>
      <c r="AE32" s="371"/>
      <c r="AF32" s="371"/>
      <c r="AG32" s="371"/>
      <c r="AH32" s="371"/>
      <c r="AI32" s="371"/>
      <c r="AJ32" s="371"/>
      <c r="AK32" s="371"/>
      <c r="AL32" s="371"/>
      <c r="AM32" s="371"/>
      <c r="AN32" s="371"/>
      <c r="AO32" s="371"/>
      <c r="AP32" s="371"/>
      <c r="AQ32" s="371"/>
      <c r="AR32" s="371"/>
      <c r="AS32" s="371"/>
      <c r="AT32" s="371"/>
      <c r="AU32" s="371"/>
      <c r="AV32" s="371"/>
      <c r="AW32" s="371"/>
      <c r="AX32" s="371"/>
      <c r="AY32" s="371"/>
      <c r="AZ32" s="371"/>
      <c r="BA32" s="371"/>
      <c r="BB32" s="371"/>
      <c r="BC32" s="371"/>
      <c r="BD32" s="371"/>
      <c r="BE32" s="371"/>
      <c r="BF32" s="371"/>
      <c r="BG32" s="371"/>
      <c r="BH32" s="371"/>
      <c r="BI32" s="371"/>
      <c r="BJ32" s="371"/>
      <c r="BK32" s="371"/>
      <c r="BL32" s="371"/>
      <c r="BM32" s="371"/>
      <c r="BN32" s="371"/>
      <c r="BO32" s="371"/>
      <c r="BP32" s="371"/>
      <c r="BQ32" s="371"/>
      <c r="BR32" s="371"/>
      <c r="BS32" s="371"/>
      <c r="BT32" s="371"/>
      <c r="BU32" s="371"/>
      <c r="BV32" s="371"/>
      <c r="BW32" s="371"/>
      <c r="BX32" s="371"/>
      <c r="BY32" s="371"/>
      <c r="BZ32" s="371"/>
      <c r="CA32" s="371"/>
      <c r="CB32" s="371"/>
      <c r="CC32" s="371"/>
      <c r="CD32" s="371"/>
      <c r="CE32" s="371"/>
      <c r="CF32" s="371"/>
      <c r="CG32" s="371"/>
      <c r="CH32" s="371"/>
      <c r="CI32" s="371"/>
      <c r="CJ32" s="371"/>
      <c r="CK32" s="371"/>
      <c r="CL32" s="371"/>
      <c r="CM32" s="371"/>
      <c r="CN32" s="371"/>
      <c r="CO32" s="371"/>
      <c r="CP32" s="371"/>
      <c r="CQ32" s="371"/>
      <c r="CR32" s="371"/>
      <c r="CS32" s="371"/>
      <c r="CT32" s="371"/>
      <c r="CU32" s="371"/>
      <c r="CV32" s="371"/>
      <c r="CW32" s="371"/>
      <c r="CX32" s="371"/>
      <c r="CY32" s="371"/>
      <c r="CZ32" s="371"/>
      <c r="DA32" s="371"/>
      <c r="DB32" s="371"/>
      <c r="DC32" s="371"/>
      <c r="DD32" s="382"/>
      <c r="DE32" s="382"/>
      <c r="DF32" s="382"/>
      <c r="DG32" s="382"/>
      <c r="DH32" s="382"/>
      <c r="DI32" s="382"/>
      <c r="DJ32" s="382"/>
      <c r="DK32" s="382"/>
      <c r="DL32" s="382"/>
      <c r="DM32" s="382"/>
      <c r="DN32" s="382"/>
      <c r="DO32" s="382"/>
      <c r="DP32" s="382"/>
      <c r="DQ32" s="382"/>
      <c r="DR32" s="371"/>
      <c r="DS32" s="371"/>
      <c r="DT32" s="371"/>
      <c r="DU32" s="371"/>
      <c r="DV32" s="371"/>
      <c r="DW32" s="371"/>
      <c r="DX32" s="371"/>
      <c r="DY32" s="371"/>
      <c r="DZ32" s="371"/>
      <c r="EA32" s="371"/>
      <c r="EB32" s="371"/>
      <c r="EC32" s="371"/>
      <c r="ED32" s="371"/>
      <c r="EE32" s="371"/>
      <c r="EF32" s="371"/>
      <c r="EG32" s="371"/>
      <c r="EH32" s="371"/>
      <c r="EI32" s="371"/>
      <c r="EJ32" s="371"/>
      <c r="EK32" s="371"/>
    </row>
    <row r="33" spans="1:141" s="7" customFormat="1" ht="12.75" x14ac:dyDescent="0.2">
      <c r="A33" s="377" t="s">
        <v>115</v>
      </c>
      <c r="B33" s="377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377"/>
      <c r="T33" s="377"/>
      <c r="U33" s="377"/>
      <c r="V33" s="377"/>
      <c r="W33" s="377"/>
      <c r="X33" s="377"/>
      <c r="Y33" s="377"/>
      <c r="Z33" s="335"/>
      <c r="AA33" s="335"/>
      <c r="AB33" s="335"/>
      <c r="AC33" s="335"/>
      <c r="AD33" s="335"/>
      <c r="AE33" s="371"/>
      <c r="AF33" s="371"/>
      <c r="AG33" s="371"/>
      <c r="AH33" s="371"/>
      <c r="AI33" s="371"/>
      <c r="AJ33" s="371"/>
      <c r="AK33" s="371"/>
      <c r="AL33" s="371"/>
      <c r="AM33" s="371"/>
      <c r="AN33" s="371"/>
      <c r="AO33" s="371"/>
      <c r="AP33" s="371"/>
      <c r="AQ33" s="371"/>
      <c r="AR33" s="371"/>
      <c r="AS33" s="371"/>
      <c r="AT33" s="371"/>
      <c r="AU33" s="371"/>
      <c r="AV33" s="371"/>
      <c r="AW33" s="371"/>
      <c r="AX33" s="371"/>
      <c r="AY33" s="371"/>
      <c r="AZ33" s="371"/>
      <c r="BA33" s="371"/>
      <c r="BB33" s="371"/>
      <c r="BC33" s="371"/>
      <c r="BD33" s="371"/>
      <c r="BE33" s="371"/>
      <c r="BF33" s="371"/>
      <c r="BG33" s="371"/>
      <c r="BH33" s="371"/>
      <c r="BI33" s="371"/>
      <c r="BJ33" s="371"/>
      <c r="BK33" s="371"/>
      <c r="BL33" s="371"/>
      <c r="BM33" s="371"/>
      <c r="BN33" s="371"/>
      <c r="BO33" s="371"/>
      <c r="BP33" s="371"/>
      <c r="BQ33" s="371"/>
      <c r="BR33" s="371"/>
      <c r="BS33" s="371"/>
      <c r="BT33" s="371"/>
      <c r="BU33" s="371"/>
      <c r="BV33" s="371"/>
      <c r="BW33" s="371"/>
      <c r="BX33" s="371"/>
      <c r="BY33" s="371"/>
      <c r="BZ33" s="371"/>
      <c r="CA33" s="371"/>
      <c r="CB33" s="371"/>
      <c r="CC33" s="371"/>
      <c r="CD33" s="371"/>
      <c r="CE33" s="371"/>
      <c r="CF33" s="371"/>
      <c r="CG33" s="371"/>
      <c r="CH33" s="371"/>
      <c r="CI33" s="371"/>
      <c r="CJ33" s="371"/>
      <c r="CK33" s="371"/>
      <c r="CL33" s="371"/>
      <c r="CM33" s="371"/>
      <c r="CN33" s="371"/>
      <c r="CO33" s="371"/>
      <c r="CP33" s="371"/>
      <c r="CQ33" s="371"/>
      <c r="CR33" s="371"/>
      <c r="CS33" s="371"/>
      <c r="CT33" s="371"/>
      <c r="CU33" s="371"/>
      <c r="CV33" s="371"/>
      <c r="CW33" s="371"/>
      <c r="CX33" s="371"/>
      <c r="CY33" s="371"/>
      <c r="CZ33" s="371"/>
      <c r="DA33" s="371"/>
      <c r="DB33" s="371"/>
      <c r="DC33" s="371"/>
      <c r="DD33" s="382"/>
      <c r="DE33" s="382"/>
      <c r="DF33" s="382"/>
      <c r="DG33" s="382"/>
      <c r="DH33" s="382"/>
      <c r="DI33" s="382"/>
      <c r="DJ33" s="382"/>
      <c r="DK33" s="382"/>
      <c r="DL33" s="382"/>
      <c r="DM33" s="382"/>
      <c r="DN33" s="382"/>
      <c r="DO33" s="382"/>
      <c r="DP33" s="382"/>
      <c r="DQ33" s="382"/>
      <c r="DR33" s="371"/>
      <c r="DS33" s="371"/>
      <c r="DT33" s="371"/>
      <c r="DU33" s="371"/>
      <c r="DV33" s="371"/>
      <c r="DW33" s="371"/>
      <c r="DX33" s="371"/>
      <c r="DY33" s="371"/>
      <c r="DZ33" s="371"/>
      <c r="EA33" s="371"/>
      <c r="EB33" s="371"/>
      <c r="EC33" s="371"/>
      <c r="ED33" s="371"/>
      <c r="EE33" s="371"/>
      <c r="EF33" s="371"/>
      <c r="EG33" s="371"/>
      <c r="EH33" s="371"/>
      <c r="EI33" s="371"/>
      <c r="EJ33" s="371"/>
      <c r="EK33" s="371"/>
    </row>
    <row r="34" spans="1:141" s="7" customFormat="1" ht="12.75" x14ac:dyDescent="0.2">
      <c r="A34" s="380" t="s">
        <v>116</v>
      </c>
      <c r="B34" s="380"/>
      <c r="C34" s="380"/>
      <c r="D34" s="380"/>
      <c r="E34" s="380"/>
      <c r="F34" s="380"/>
      <c r="G34" s="380"/>
      <c r="H34" s="380"/>
      <c r="I34" s="380"/>
      <c r="J34" s="380"/>
      <c r="K34" s="380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  <c r="X34" s="380"/>
      <c r="Y34" s="380"/>
      <c r="Z34" s="335" t="s">
        <v>136</v>
      </c>
      <c r="AA34" s="335"/>
      <c r="AB34" s="335"/>
      <c r="AC34" s="335"/>
      <c r="AD34" s="335"/>
      <c r="AE34" s="371"/>
      <c r="AF34" s="371"/>
      <c r="AG34" s="371"/>
      <c r="AH34" s="371"/>
      <c r="AI34" s="371"/>
      <c r="AJ34" s="371"/>
      <c r="AK34" s="371"/>
      <c r="AL34" s="371"/>
      <c r="AM34" s="371"/>
      <c r="AN34" s="371"/>
      <c r="AO34" s="371"/>
      <c r="AP34" s="371"/>
      <c r="AQ34" s="371"/>
      <c r="AR34" s="371"/>
      <c r="AS34" s="371"/>
      <c r="AT34" s="371"/>
      <c r="AU34" s="371"/>
      <c r="AV34" s="371"/>
      <c r="AW34" s="371"/>
      <c r="AX34" s="371"/>
      <c r="AY34" s="371"/>
      <c r="AZ34" s="371"/>
      <c r="BA34" s="371"/>
      <c r="BB34" s="371"/>
      <c r="BC34" s="371"/>
      <c r="BD34" s="371"/>
      <c r="BE34" s="371"/>
      <c r="BF34" s="371"/>
      <c r="BG34" s="371"/>
      <c r="BH34" s="371"/>
      <c r="BI34" s="371"/>
      <c r="BJ34" s="371"/>
      <c r="BK34" s="371"/>
      <c r="BL34" s="371"/>
      <c r="BM34" s="371"/>
      <c r="BN34" s="371"/>
      <c r="BO34" s="371"/>
      <c r="BP34" s="371"/>
      <c r="BQ34" s="371"/>
      <c r="BR34" s="371"/>
      <c r="BS34" s="371"/>
      <c r="BT34" s="371"/>
      <c r="BU34" s="371"/>
      <c r="BV34" s="371"/>
      <c r="BW34" s="371"/>
      <c r="BX34" s="371"/>
      <c r="BY34" s="371"/>
      <c r="BZ34" s="371"/>
      <c r="CA34" s="371"/>
      <c r="CB34" s="371"/>
      <c r="CC34" s="371"/>
      <c r="CD34" s="371"/>
      <c r="CE34" s="371"/>
      <c r="CF34" s="371"/>
      <c r="CG34" s="371"/>
      <c r="CH34" s="371"/>
      <c r="CI34" s="371"/>
      <c r="CJ34" s="371"/>
      <c r="CK34" s="371"/>
      <c r="CL34" s="371"/>
      <c r="CM34" s="371"/>
      <c r="CN34" s="371"/>
      <c r="CO34" s="371"/>
      <c r="CP34" s="371"/>
      <c r="CQ34" s="371"/>
      <c r="CR34" s="371"/>
      <c r="CS34" s="371"/>
      <c r="CT34" s="371"/>
      <c r="CU34" s="371"/>
      <c r="CV34" s="371"/>
      <c r="CW34" s="371"/>
      <c r="CX34" s="371"/>
      <c r="CY34" s="371"/>
      <c r="CZ34" s="371"/>
      <c r="DA34" s="371"/>
      <c r="DB34" s="371"/>
      <c r="DC34" s="371"/>
      <c r="DD34" s="382"/>
      <c r="DE34" s="382"/>
      <c r="DF34" s="382"/>
      <c r="DG34" s="382"/>
      <c r="DH34" s="382"/>
      <c r="DI34" s="382"/>
      <c r="DJ34" s="382"/>
      <c r="DK34" s="382"/>
      <c r="DL34" s="382"/>
      <c r="DM34" s="382"/>
      <c r="DN34" s="382"/>
      <c r="DO34" s="382"/>
      <c r="DP34" s="382"/>
      <c r="DQ34" s="382"/>
      <c r="DR34" s="371"/>
      <c r="DS34" s="371"/>
      <c r="DT34" s="371"/>
      <c r="DU34" s="371"/>
      <c r="DV34" s="371"/>
      <c r="DW34" s="371"/>
      <c r="DX34" s="371"/>
      <c r="DY34" s="371"/>
      <c r="DZ34" s="371"/>
      <c r="EA34" s="371"/>
      <c r="EB34" s="371"/>
      <c r="EC34" s="371"/>
      <c r="ED34" s="371"/>
      <c r="EE34" s="371"/>
      <c r="EF34" s="371"/>
      <c r="EG34" s="371"/>
      <c r="EH34" s="371"/>
      <c r="EI34" s="371"/>
      <c r="EJ34" s="371"/>
      <c r="EK34" s="371"/>
    </row>
    <row r="35" spans="1:141" s="7" customFormat="1" ht="12.75" x14ac:dyDescent="0.2">
      <c r="A35" s="379" t="s">
        <v>117</v>
      </c>
      <c r="B35" s="379"/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35"/>
      <c r="AA35" s="335"/>
      <c r="AB35" s="335"/>
      <c r="AC35" s="335"/>
      <c r="AD35" s="335"/>
      <c r="AE35" s="371"/>
      <c r="AF35" s="371"/>
      <c r="AG35" s="371"/>
      <c r="AH35" s="371"/>
      <c r="AI35" s="371"/>
      <c r="AJ35" s="371"/>
      <c r="AK35" s="371"/>
      <c r="AL35" s="371"/>
      <c r="AM35" s="371"/>
      <c r="AN35" s="371"/>
      <c r="AO35" s="371"/>
      <c r="AP35" s="371"/>
      <c r="AQ35" s="371"/>
      <c r="AR35" s="371"/>
      <c r="AS35" s="371"/>
      <c r="AT35" s="371"/>
      <c r="AU35" s="371"/>
      <c r="AV35" s="371"/>
      <c r="AW35" s="371"/>
      <c r="AX35" s="371"/>
      <c r="AY35" s="371"/>
      <c r="AZ35" s="371"/>
      <c r="BA35" s="371"/>
      <c r="BB35" s="371"/>
      <c r="BC35" s="371"/>
      <c r="BD35" s="371"/>
      <c r="BE35" s="371"/>
      <c r="BF35" s="371"/>
      <c r="BG35" s="371"/>
      <c r="BH35" s="371"/>
      <c r="BI35" s="371"/>
      <c r="BJ35" s="371"/>
      <c r="BK35" s="371"/>
      <c r="BL35" s="371"/>
      <c r="BM35" s="371"/>
      <c r="BN35" s="371"/>
      <c r="BO35" s="371"/>
      <c r="BP35" s="371"/>
      <c r="BQ35" s="371"/>
      <c r="BR35" s="371"/>
      <c r="BS35" s="371"/>
      <c r="BT35" s="371"/>
      <c r="BU35" s="371"/>
      <c r="BV35" s="371"/>
      <c r="BW35" s="371"/>
      <c r="BX35" s="371"/>
      <c r="BY35" s="371"/>
      <c r="BZ35" s="371"/>
      <c r="CA35" s="371"/>
      <c r="CB35" s="371"/>
      <c r="CC35" s="371"/>
      <c r="CD35" s="371"/>
      <c r="CE35" s="371"/>
      <c r="CF35" s="371"/>
      <c r="CG35" s="371"/>
      <c r="CH35" s="371"/>
      <c r="CI35" s="371"/>
      <c r="CJ35" s="371"/>
      <c r="CK35" s="371"/>
      <c r="CL35" s="371"/>
      <c r="CM35" s="371"/>
      <c r="CN35" s="371"/>
      <c r="CO35" s="371"/>
      <c r="CP35" s="371"/>
      <c r="CQ35" s="371"/>
      <c r="CR35" s="371"/>
      <c r="CS35" s="371"/>
      <c r="CT35" s="371"/>
      <c r="CU35" s="371"/>
      <c r="CV35" s="371"/>
      <c r="CW35" s="371"/>
      <c r="CX35" s="371"/>
      <c r="CY35" s="371"/>
      <c r="CZ35" s="371"/>
      <c r="DA35" s="371"/>
      <c r="DB35" s="371"/>
      <c r="DC35" s="371"/>
      <c r="DD35" s="382"/>
      <c r="DE35" s="382"/>
      <c r="DF35" s="382"/>
      <c r="DG35" s="382"/>
      <c r="DH35" s="382"/>
      <c r="DI35" s="382"/>
      <c r="DJ35" s="382"/>
      <c r="DK35" s="382"/>
      <c r="DL35" s="382"/>
      <c r="DM35" s="382"/>
      <c r="DN35" s="382"/>
      <c r="DO35" s="382"/>
      <c r="DP35" s="382"/>
      <c r="DQ35" s="382"/>
      <c r="DR35" s="371"/>
      <c r="DS35" s="371"/>
      <c r="DT35" s="371"/>
      <c r="DU35" s="371"/>
      <c r="DV35" s="371"/>
      <c r="DW35" s="371"/>
      <c r="DX35" s="371"/>
      <c r="DY35" s="371"/>
      <c r="DZ35" s="371"/>
      <c r="EA35" s="371"/>
      <c r="EB35" s="371"/>
      <c r="EC35" s="371"/>
      <c r="ED35" s="371"/>
      <c r="EE35" s="371"/>
      <c r="EF35" s="371"/>
      <c r="EG35" s="371"/>
      <c r="EH35" s="371"/>
      <c r="EI35" s="371"/>
      <c r="EJ35" s="371"/>
      <c r="EK35" s="371"/>
    </row>
    <row r="36" spans="1:141" s="7" customFormat="1" ht="12.75" x14ac:dyDescent="0.2">
      <c r="A36" s="381" t="s">
        <v>118</v>
      </c>
      <c r="B36" s="381"/>
      <c r="C36" s="381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35"/>
      <c r="AA36" s="335"/>
      <c r="AB36" s="335"/>
      <c r="AC36" s="335"/>
      <c r="AD36" s="335"/>
      <c r="AE36" s="371"/>
      <c r="AF36" s="371"/>
      <c r="AG36" s="371"/>
      <c r="AH36" s="371"/>
      <c r="AI36" s="371"/>
      <c r="AJ36" s="371"/>
      <c r="AK36" s="371"/>
      <c r="AL36" s="371"/>
      <c r="AM36" s="371"/>
      <c r="AN36" s="371"/>
      <c r="AO36" s="371"/>
      <c r="AP36" s="371"/>
      <c r="AQ36" s="371"/>
      <c r="AR36" s="371"/>
      <c r="AS36" s="371"/>
      <c r="AT36" s="371"/>
      <c r="AU36" s="371"/>
      <c r="AV36" s="371"/>
      <c r="AW36" s="371"/>
      <c r="AX36" s="371"/>
      <c r="AY36" s="371"/>
      <c r="AZ36" s="371"/>
      <c r="BA36" s="371"/>
      <c r="BB36" s="371"/>
      <c r="BC36" s="371"/>
      <c r="BD36" s="371"/>
      <c r="BE36" s="371"/>
      <c r="BF36" s="371"/>
      <c r="BG36" s="371"/>
      <c r="BH36" s="371"/>
      <c r="BI36" s="371"/>
      <c r="BJ36" s="371"/>
      <c r="BK36" s="371"/>
      <c r="BL36" s="371"/>
      <c r="BM36" s="371"/>
      <c r="BN36" s="371"/>
      <c r="BO36" s="371"/>
      <c r="BP36" s="371"/>
      <c r="BQ36" s="371"/>
      <c r="BR36" s="371"/>
      <c r="BS36" s="371"/>
      <c r="BT36" s="371"/>
      <c r="BU36" s="371"/>
      <c r="BV36" s="371"/>
      <c r="BW36" s="371"/>
      <c r="BX36" s="371"/>
      <c r="BY36" s="371"/>
      <c r="BZ36" s="371"/>
      <c r="CA36" s="371"/>
      <c r="CB36" s="371"/>
      <c r="CC36" s="371"/>
      <c r="CD36" s="371"/>
      <c r="CE36" s="371"/>
      <c r="CF36" s="371"/>
      <c r="CG36" s="371"/>
      <c r="CH36" s="371"/>
      <c r="CI36" s="371"/>
      <c r="CJ36" s="371"/>
      <c r="CK36" s="371"/>
      <c r="CL36" s="371"/>
      <c r="CM36" s="371"/>
      <c r="CN36" s="371"/>
      <c r="CO36" s="371"/>
      <c r="CP36" s="371"/>
      <c r="CQ36" s="371"/>
      <c r="CR36" s="371"/>
      <c r="CS36" s="371"/>
      <c r="CT36" s="371"/>
      <c r="CU36" s="371"/>
      <c r="CV36" s="371"/>
      <c r="CW36" s="371"/>
      <c r="CX36" s="371"/>
      <c r="CY36" s="371"/>
      <c r="CZ36" s="371"/>
      <c r="DA36" s="371"/>
      <c r="DB36" s="371"/>
      <c r="DC36" s="371"/>
      <c r="DD36" s="382"/>
      <c r="DE36" s="382"/>
      <c r="DF36" s="382"/>
      <c r="DG36" s="382"/>
      <c r="DH36" s="382"/>
      <c r="DI36" s="382"/>
      <c r="DJ36" s="382"/>
      <c r="DK36" s="382"/>
      <c r="DL36" s="382"/>
      <c r="DM36" s="382"/>
      <c r="DN36" s="382"/>
      <c r="DO36" s="382"/>
      <c r="DP36" s="382"/>
      <c r="DQ36" s="382"/>
      <c r="DR36" s="371"/>
      <c r="DS36" s="371"/>
      <c r="DT36" s="371"/>
      <c r="DU36" s="371"/>
      <c r="DV36" s="371"/>
      <c r="DW36" s="371"/>
      <c r="DX36" s="371"/>
      <c r="DY36" s="371"/>
      <c r="DZ36" s="371"/>
      <c r="EA36" s="371"/>
      <c r="EB36" s="371"/>
      <c r="EC36" s="371"/>
      <c r="ED36" s="371"/>
      <c r="EE36" s="371"/>
      <c r="EF36" s="371"/>
      <c r="EG36" s="371"/>
      <c r="EH36" s="371"/>
      <c r="EI36" s="371"/>
      <c r="EJ36" s="371"/>
      <c r="EK36" s="371"/>
    </row>
    <row r="37" spans="1:141" s="7" customFormat="1" ht="12.75" x14ac:dyDescent="0.2">
      <c r="A37" s="380" t="s">
        <v>119</v>
      </c>
      <c r="B37" s="380"/>
      <c r="C37" s="380"/>
      <c r="D37" s="380"/>
      <c r="E37" s="380"/>
      <c r="F37" s="380"/>
      <c r="G37" s="380"/>
      <c r="H37" s="380"/>
      <c r="I37" s="380"/>
      <c r="J37" s="380"/>
      <c r="K37" s="380"/>
      <c r="L37" s="380"/>
      <c r="M37" s="380"/>
      <c r="N37" s="380"/>
      <c r="O37" s="380"/>
      <c r="P37" s="380"/>
      <c r="Q37" s="380"/>
      <c r="R37" s="380"/>
      <c r="S37" s="380"/>
      <c r="T37" s="380"/>
      <c r="U37" s="380"/>
      <c r="V37" s="380"/>
      <c r="W37" s="380"/>
      <c r="X37" s="380"/>
      <c r="Y37" s="380"/>
      <c r="Z37" s="335" t="s">
        <v>135</v>
      </c>
      <c r="AA37" s="335"/>
      <c r="AB37" s="335"/>
      <c r="AC37" s="335"/>
      <c r="AD37" s="335"/>
      <c r="AE37" s="371"/>
      <c r="AF37" s="371"/>
      <c r="AG37" s="371"/>
      <c r="AH37" s="371"/>
      <c r="AI37" s="371"/>
      <c r="AJ37" s="371"/>
      <c r="AK37" s="371"/>
      <c r="AL37" s="371"/>
      <c r="AM37" s="371"/>
      <c r="AN37" s="371"/>
      <c r="AO37" s="371"/>
      <c r="AP37" s="371"/>
      <c r="AQ37" s="371"/>
      <c r="AR37" s="371"/>
      <c r="AS37" s="371"/>
      <c r="AT37" s="371"/>
      <c r="AU37" s="371"/>
      <c r="AV37" s="371"/>
      <c r="AW37" s="371"/>
      <c r="AX37" s="371"/>
      <c r="AY37" s="371"/>
      <c r="AZ37" s="371"/>
      <c r="BA37" s="371"/>
      <c r="BB37" s="371"/>
      <c r="BC37" s="371"/>
      <c r="BD37" s="371"/>
      <c r="BE37" s="371"/>
      <c r="BF37" s="371"/>
      <c r="BG37" s="371"/>
      <c r="BH37" s="371"/>
      <c r="BI37" s="371"/>
      <c r="BJ37" s="371"/>
      <c r="BK37" s="371"/>
      <c r="BL37" s="371"/>
      <c r="BM37" s="371"/>
      <c r="BN37" s="371"/>
      <c r="BO37" s="371"/>
      <c r="BP37" s="371"/>
      <c r="BQ37" s="371"/>
      <c r="BR37" s="371"/>
      <c r="BS37" s="371"/>
      <c r="BT37" s="371"/>
      <c r="BU37" s="371"/>
      <c r="BV37" s="371"/>
      <c r="BW37" s="371"/>
      <c r="BX37" s="371"/>
      <c r="BY37" s="371"/>
      <c r="BZ37" s="371"/>
      <c r="CA37" s="371"/>
      <c r="CB37" s="371"/>
      <c r="CC37" s="371"/>
      <c r="CD37" s="371"/>
      <c r="CE37" s="371"/>
      <c r="CF37" s="371"/>
      <c r="CG37" s="371"/>
      <c r="CH37" s="371"/>
      <c r="CI37" s="371"/>
      <c r="CJ37" s="371"/>
      <c r="CK37" s="371"/>
      <c r="CL37" s="371"/>
      <c r="CM37" s="371"/>
      <c r="CN37" s="371"/>
      <c r="CO37" s="371"/>
      <c r="CP37" s="371"/>
      <c r="CQ37" s="371"/>
      <c r="CR37" s="371"/>
      <c r="CS37" s="371"/>
      <c r="CT37" s="371"/>
      <c r="CU37" s="371"/>
      <c r="CV37" s="371"/>
      <c r="CW37" s="371"/>
      <c r="CX37" s="371"/>
      <c r="CY37" s="371"/>
      <c r="CZ37" s="371"/>
      <c r="DA37" s="371"/>
      <c r="DB37" s="371"/>
      <c r="DC37" s="371"/>
      <c r="DD37" s="382"/>
      <c r="DE37" s="382"/>
      <c r="DF37" s="382"/>
      <c r="DG37" s="382"/>
      <c r="DH37" s="382"/>
      <c r="DI37" s="382"/>
      <c r="DJ37" s="382"/>
      <c r="DK37" s="382"/>
      <c r="DL37" s="382"/>
      <c r="DM37" s="382"/>
      <c r="DN37" s="382"/>
      <c r="DO37" s="382"/>
      <c r="DP37" s="382"/>
      <c r="DQ37" s="382"/>
      <c r="DR37" s="371"/>
      <c r="DS37" s="371"/>
      <c r="DT37" s="371"/>
      <c r="DU37" s="371"/>
      <c r="DV37" s="371"/>
      <c r="DW37" s="371"/>
      <c r="DX37" s="371"/>
      <c r="DY37" s="371"/>
      <c r="DZ37" s="371"/>
      <c r="EA37" s="371"/>
      <c r="EB37" s="371"/>
      <c r="EC37" s="371"/>
      <c r="ED37" s="371"/>
      <c r="EE37" s="371"/>
      <c r="EF37" s="371"/>
      <c r="EG37" s="371"/>
      <c r="EH37" s="371"/>
      <c r="EI37" s="371"/>
      <c r="EJ37" s="371"/>
      <c r="EK37" s="371"/>
    </row>
    <row r="38" spans="1:141" s="7" customFormat="1" ht="12.75" x14ac:dyDescent="0.2">
      <c r="A38" s="379" t="s">
        <v>120</v>
      </c>
      <c r="B38" s="379"/>
      <c r="C38" s="379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35"/>
      <c r="AA38" s="335"/>
      <c r="AB38" s="335"/>
      <c r="AC38" s="335"/>
      <c r="AD38" s="335"/>
      <c r="AE38" s="371"/>
      <c r="AF38" s="371"/>
      <c r="AG38" s="371"/>
      <c r="AH38" s="371"/>
      <c r="AI38" s="371"/>
      <c r="AJ38" s="371"/>
      <c r="AK38" s="371"/>
      <c r="AL38" s="371"/>
      <c r="AM38" s="371"/>
      <c r="AN38" s="371"/>
      <c r="AO38" s="371"/>
      <c r="AP38" s="371"/>
      <c r="AQ38" s="371"/>
      <c r="AR38" s="371"/>
      <c r="AS38" s="371"/>
      <c r="AT38" s="371"/>
      <c r="AU38" s="371"/>
      <c r="AV38" s="371"/>
      <c r="AW38" s="371"/>
      <c r="AX38" s="371"/>
      <c r="AY38" s="371"/>
      <c r="AZ38" s="371"/>
      <c r="BA38" s="371"/>
      <c r="BB38" s="371"/>
      <c r="BC38" s="371"/>
      <c r="BD38" s="371"/>
      <c r="BE38" s="371"/>
      <c r="BF38" s="371"/>
      <c r="BG38" s="371"/>
      <c r="BH38" s="371"/>
      <c r="BI38" s="371"/>
      <c r="BJ38" s="371"/>
      <c r="BK38" s="371"/>
      <c r="BL38" s="371"/>
      <c r="BM38" s="371"/>
      <c r="BN38" s="371"/>
      <c r="BO38" s="371"/>
      <c r="BP38" s="371"/>
      <c r="BQ38" s="371"/>
      <c r="BR38" s="371"/>
      <c r="BS38" s="371"/>
      <c r="BT38" s="371"/>
      <c r="BU38" s="371"/>
      <c r="BV38" s="371"/>
      <c r="BW38" s="371"/>
      <c r="BX38" s="371"/>
      <c r="BY38" s="371"/>
      <c r="BZ38" s="371"/>
      <c r="CA38" s="371"/>
      <c r="CB38" s="371"/>
      <c r="CC38" s="371"/>
      <c r="CD38" s="371"/>
      <c r="CE38" s="371"/>
      <c r="CF38" s="371"/>
      <c r="CG38" s="371"/>
      <c r="CH38" s="371"/>
      <c r="CI38" s="371"/>
      <c r="CJ38" s="371"/>
      <c r="CK38" s="371"/>
      <c r="CL38" s="371"/>
      <c r="CM38" s="371"/>
      <c r="CN38" s="371"/>
      <c r="CO38" s="371"/>
      <c r="CP38" s="371"/>
      <c r="CQ38" s="371"/>
      <c r="CR38" s="371"/>
      <c r="CS38" s="371"/>
      <c r="CT38" s="371"/>
      <c r="CU38" s="371"/>
      <c r="CV38" s="371"/>
      <c r="CW38" s="371"/>
      <c r="CX38" s="371"/>
      <c r="CY38" s="371"/>
      <c r="CZ38" s="371"/>
      <c r="DA38" s="371"/>
      <c r="DB38" s="371"/>
      <c r="DC38" s="371"/>
      <c r="DD38" s="382"/>
      <c r="DE38" s="382"/>
      <c r="DF38" s="382"/>
      <c r="DG38" s="382"/>
      <c r="DH38" s="382"/>
      <c r="DI38" s="382"/>
      <c r="DJ38" s="382"/>
      <c r="DK38" s="382"/>
      <c r="DL38" s="382"/>
      <c r="DM38" s="382"/>
      <c r="DN38" s="382"/>
      <c r="DO38" s="382"/>
      <c r="DP38" s="382"/>
      <c r="DQ38" s="382"/>
      <c r="DR38" s="371"/>
      <c r="DS38" s="371"/>
      <c r="DT38" s="371"/>
      <c r="DU38" s="371"/>
      <c r="DV38" s="371"/>
      <c r="DW38" s="371"/>
      <c r="DX38" s="371"/>
      <c r="DY38" s="371"/>
      <c r="DZ38" s="371"/>
      <c r="EA38" s="371"/>
      <c r="EB38" s="371"/>
      <c r="EC38" s="371"/>
      <c r="ED38" s="371"/>
      <c r="EE38" s="371"/>
      <c r="EF38" s="371"/>
      <c r="EG38" s="371"/>
      <c r="EH38" s="371"/>
      <c r="EI38" s="371"/>
      <c r="EJ38" s="371"/>
      <c r="EK38" s="371"/>
    </row>
    <row r="39" spans="1:141" s="7" customFormat="1" ht="12.75" x14ac:dyDescent="0.2">
      <c r="A39" s="381" t="s">
        <v>121</v>
      </c>
      <c r="B39" s="381"/>
      <c r="C39" s="381"/>
      <c r="D39" s="381"/>
      <c r="E39" s="381"/>
      <c r="F39" s="381"/>
      <c r="G39" s="381"/>
      <c r="H39" s="381"/>
      <c r="I39" s="381"/>
      <c r="J39" s="381"/>
      <c r="K39" s="381"/>
      <c r="L39" s="381"/>
      <c r="M39" s="381"/>
      <c r="N39" s="381"/>
      <c r="O39" s="381"/>
      <c r="P39" s="381"/>
      <c r="Q39" s="381"/>
      <c r="R39" s="381"/>
      <c r="S39" s="381"/>
      <c r="T39" s="381"/>
      <c r="U39" s="381"/>
      <c r="V39" s="381"/>
      <c r="W39" s="381"/>
      <c r="X39" s="381"/>
      <c r="Y39" s="381"/>
      <c r="Z39" s="335"/>
      <c r="AA39" s="335"/>
      <c r="AB39" s="335"/>
      <c r="AC39" s="335"/>
      <c r="AD39" s="335"/>
      <c r="AE39" s="371"/>
      <c r="AF39" s="371"/>
      <c r="AG39" s="371"/>
      <c r="AH39" s="371"/>
      <c r="AI39" s="371"/>
      <c r="AJ39" s="371"/>
      <c r="AK39" s="371"/>
      <c r="AL39" s="371"/>
      <c r="AM39" s="371"/>
      <c r="AN39" s="371"/>
      <c r="AO39" s="371"/>
      <c r="AP39" s="371"/>
      <c r="AQ39" s="371"/>
      <c r="AR39" s="371"/>
      <c r="AS39" s="371"/>
      <c r="AT39" s="371"/>
      <c r="AU39" s="371"/>
      <c r="AV39" s="371"/>
      <c r="AW39" s="371"/>
      <c r="AX39" s="371"/>
      <c r="AY39" s="371"/>
      <c r="AZ39" s="371"/>
      <c r="BA39" s="371"/>
      <c r="BB39" s="371"/>
      <c r="BC39" s="371"/>
      <c r="BD39" s="371"/>
      <c r="BE39" s="371"/>
      <c r="BF39" s="371"/>
      <c r="BG39" s="371"/>
      <c r="BH39" s="371"/>
      <c r="BI39" s="371"/>
      <c r="BJ39" s="371"/>
      <c r="BK39" s="371"/>
      <c r="BL39" s="371"/>
      <c r="BM39" s="371"/>
      <c r="BN39" s="371"/>
      <c r="BO39" s="371"/>
      <c r="BP39" s="371"/>
      <c r="BQ39" s="371"/>
      <c r="BR39" s="371"/>
      <c r="BS39" s="371"/>
      <c r="BT39" s="371"/>
      <c r="BU39" s="371"/>
      <c r="BV39" s="371"/>
      <c r="BW39" s="371"/>
      <c r="BX39" s="371"/>
      <c r="BY39" s="371"/>
      <c r="BZ39" s="371"/>
      <c r="CA39" s="371"/>
      <c r="CB39" s="371"/>
      <c r="CC39" s="371"/>
      <c r="CD39" s="371"/>
      <c r="CE39" s="371"/>
      <c r="CF39" s="371"/>
      <c r="CG39" s="371"/>
      <c r="CH39" s="371"/>
      <c r="CI39" s="371"/>
      <c r="CJ39" s="371"/>
      <c r="CK39" s="371"/>
      <c r="CL39" s="371"/>
      <c r="CM39" s="371"/>
      <c r="CN39" s="371"/>
      <c r="CO39" s="371"/>
      <c r="CP39" s="371"/>
      <c r="CQ39" s="371"/>
      <c r="CR39" s="371"/>
      <c r="CS39" s="371"/>
      <c r="CT39" s="371"/>
      <c r="CU39" s="371"/>
      <c r="CV39" s="371"/>
      <c r="CW39" s="371"/>
      <c r="CX39" s="371"/>
      <c r="CY39" s="371"/>
      <c r="CZ39" s="371"/>
      <c r="DA39" s="371"/>
      <c r="DB39" s="371"/>
      <c r="DC39" s="371"/>
      <c r="DD39" s="382"/>
      <c r="DE39" s="382"/>
      <c r="DF39" s="382"/>
      <c r="DG39" s="382"/>
      <c r="DH39" s="382"/>
      <c r="DI39" s="382"/>
      <c r="DJ39" s="382"/>
      <c r="DK39" s="382"/>
      <c r="DL39" s="382"/>
      <c r="DM39" s="382"/>
      <c r="DN39" s="382"/>
      <c r="DO39" s="382"/>
      <c r="DP39" s="382"/>
      <c r="DQ39" s="382"/>
      <c r="DR39" s="371"/>
      <c r="DS39" s="371"/>
      <c r="DT39" s="371"/>
      <c r="DU39" s="371"/>
      <c r="DV39" s="371"/>
      <c r="DW39" s="371"/>
      <c r="DX39" s="371"/>
      <c r="DY39" s="371"/>
      <c r="DZ39" s="371"/>
      <c r="EA39" s="371"/>
      <c r="EB39" s="371"/>
      <c r="EC39" s="371"/>
      <c r="ED39" s="371"/>
      <c r="EE39" s="371"/>
      <c r="EF39" s="371"/>
      <c r="EG39" s="371"/>
      <c r="EH39" s="371"/>
      <c r="EI39" s="371"/>
      <c r="EJ39" s="371"/>
      <c r="EK39" s="371"/>
    </row>
    <row r="40" spans="1:141" s="7" customFormat="1" ht="12.75" x14ac:dyDescent="0.2">
      <c r="A40" s="380" t="s">
        <v>122</v>
      </c>
      <c r="B40" s="380"/>
      <c r="C40" s="380"/>
      <c r="D40" s="380"/>
      <c r="E40" s="380"/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0"/>
      <c r="X40" s="380"/>
      <c r="Y40" s="380"/>
      <c r="Z40" s="335" t="s">
        <v>134</v>
      </c>
      <c r="AA40" s="335"/>
      <c r="AB40" s="335"/>
      <c r="AC40" s="335"/>
      <c r="AD40" s="335"/>
      <c r="AE40" s="371"/>
      <c r="AF40" s="371"/>
      <c r="AG40" s="371"/>
      <c r="AH40" s="371"/>
      <c r="AI40" s="371"/>
      <c r="AJ40" s="371"/>
      <c r="AK40" s="371"/>
      <c r="AL40" s="371"/>
      <c r="AM40" s="371"/>
      <c r="AN40" s="371"/>
      <c r="AO40" s="371"/>
      <c r="AP40" s="371"/>
      <c r="AQ40" s="371"/>
      <c r="AR40" s="371"/>
      <c r="AS40" s="371"/>
      <c r="AT40" s="371"/>
      <c r="AU40" s="371"/>
      <c r="AV40" s="371"/>
      <c r="AW40" s="371"/>
      <c r="AX40" s="371"/>
      <c r="AY40" s="371"/>
      <c r="AZ40" s="371"/>
      <c r="BA40" s="371"/>
      <c r="BB40" s="371"/>
      <c r="BC40" s="371"/>
      <c r="BD40" s="371"/>
      <c r="BE40" s="371"/>
      <c r="BF40" s="371"/>
      <c r="BG40" s="371"/>
      <c r="BH40" s="371"/>
      <c r="BI40" s="371"/>
      <c r="BJ40" s="371"/>
      <c r="BK40" s="371"/>
      <c r="BL40" s="371"/>
      <c r="BM40" s="371"/>
      <c r="BN40" s="371"/>
      <c r="BO40" s="371"/>
      <c r="BP40" s="371"/>
      <c r="BQ40" s="371"/>
      <c r="BR40" s="371"/>
      <c r="BS40" s="371"/>
      <c r="BT40" s="371"/>
      <c r="BU40" s="371"/>
      <c r="BV40" s="371"/>
      <c r="BW40" s="371"/>
      <c r="BX40" s="371"/>
      <c r="BY40" s="371"/>
      <c r="BZ40" s="371"/>
      <c r="CA40" s="371"/>
      <c r="CB40" s="371"/>
      <c r="CC40" s="371"/>
      <c r="CD40" s="371"/>
      <c r="CE40" s="371"/>
      <c r="CF40" s="371"/>
      <c r="CG40" s="371"/>
      <c r="CH40" s="371"/>
      <c r="CI40" s="371"/>
      <c r="CJ40" s="371"/>
      <c r="CK40" s="371"/>
      <c r="CL40" s="371"/>
      <c r="CM40" s="371"/>
      <c r="CN40" s="371"/>
      <c r="CO40" s="371"/>
      <c r="CP40" s="371"/>
      <c r="CQ40" s="371"/>
      <c r="CR40" s="371"/>
      <c r="CS40" s="371"/>
      <c r="CT40" s="371"/>
      <c r="CU40" s="371"/>
      <c r="CV40" s="371"/>
      <c r="CW40" s="371"/>
      <c r="CX40" s="371"/>
      <c r="CY40" s="371"/>
      <c r="CZ40" s="371"/>
      <c r="DA40" s="371"/>
      <c r="DB40" s="371"/>
      <c r="DC40" s="371"/>
      <c r="DD40" s="382"/>
      <c r="DE40" s="382"/>
      <c r="DF40" s="382"/>
      <c r="DG40" s="382"/>
      <c r="DH40" s="382"/>
      <c r="DI40" s="382"/>
      <c r="DJ40" s="382"/>
      <c r="DK40" s="382"/>
      <c r="DL40" s="382"/>
      <c r="DM40" s="382"/>
      <c r="DN40" s="382"/>
      <c r="DO40" s="382"/>
      <c r="DP40" s="382"/>
      <c r="DQ40" s="382"/>
      <c r="DR40" s="371"/>
      <c r="DS40" s="371"/>
      <c r="DT40" s="371"/>
      <c r="DU40" s="371"/>
      <c r="DV40" s="371"/>
      <c r="DW40" s="371"/>
      <c r="DX40" s="371"/>
      <c r="DY40" s="371"/>
      <c r="DZ40" s="371"/>
      <c r="EA40" s="371"/>
      <c r="EB40" s="371"/>
      <c r="EC40" s="371"/>
      <c r="ED40" s="371"/>
      <c r="EE40" s="371"/>
      <c r="EF40" s="371"/>
      <c r="EG40" s="371"/>
      <c r="EH40" s="371"/>
      <c r="EI40" s="371"/>
      <c r="EJ40" s="371"/>
      <c r="EK40" s="371"/>
    </row>
    <row r="41" spans="1:141" s="7" customFormat="1" ht="12.75" x14ac:dyDescent="0.2">
      <c r="A41" s="379" t="s">
        <v>123</v>
      </c>
      <c r="B41" s="379"/>
      <c r="C41" s="379"/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35"/>
      <c r="AA41" s="335"/>
      <c r="AB41" s="335"/>
      <c r="AC41" s="335"/>
      <c r="AD41" s="335"/>
      <c r="AE41" s="371"/>
      <c r="AF41" s="371"/>
      <c r="AG41" s="371"/>
      <c r="AH41" s="371"/>
      <c r="AI41" s="371"/>
      <c r="AJ41" s="371"/>
      <c r="AK41" s="371"/>
      <c r="AL41" s="371"/>
      <c r="AM41" s="371"/>
      <c r="AN41" s="371"/>
      <c r="AO41" s="371"/>
      <c r="AP41" s="371"/>
      <c r="AQ41" s="371"/>
      <c r="AR41" s="371"/>
      <c r="AS41" s="371"/>
      <c r="AT41" s="371"/>
      <c r="AU41" s="371"/>
      <c r="AV41" s="371"/>
      <c r="AW41" s="371"/>
      <c r="AX41" s="371"/>
      <c r="AY41" s="371"/>
      <c r="AZ41" s="371"/>
      <c r="BA41" s="371"/>
      <c r="BB41" s="371"/>
      <c r="BC41" s="371"/>
      <c r="BD41" s="371"/>
      <c r="BE41" s="371"/>
      <c r="BF41" s="371"/>
      <c r="BG41" s="371"/>
      <c r="BH41" s="371"/>
      <c r="BI41" s="371"/>
      <c r="BJ41" s="371"/>
      <c r="BK41" s="371"/>
      <c r="BL41" s="371"/>
      <c r="BM41" s="371"/>
      <c r="BN41" s="371"/>
      <c r="BO41" s="371"/>
      <c r="BP41" s="371"/>
      <c r="BQ41" s="371"/>
      <c r="BR41" s="371"/>
      <c r="BS41" s="371"/>
      <c r="BT41" s="371"/>
      <c r="BU41" s="371"/>
      <c r="BV41" s="371"/>
      <c r="BW41" s="371"/>
      <c r="BX41" s="371"/>
      <c r="BY41" s="371"/>
      <c r="BZ41" s="371"/>
      <c r="CA41" s="371"/>
      <c r="CB41" s="371"/>
      <c r="CC41" s="371"/>
      <c r="CD41" s="371"/>
      <c r="CE41" s="371"/>
      <c r="CF41" s="371"/>
      <c r="CG41" s="371"/>
      <c r="CH41" s="371"/>
      <c r="CI41" s="371"/>
      <c r="CJ41" s="371"/>
      <c r="CK41" s="371"/>
      <c r="CL41" s="371"/>
      <c r="CM41" s="371"/>
      <c r="CN41" s="371"/>
      <c r="CO41" s="371"/>
      <c r="CP41" s="371"/>
      <c r="CQ41" s="371"/>
      <c r="CR41" s="371"/>
      <c r="CS41" s="371"/>
      <c r="CT41" s="371"/>
      <c r="CU41" s="371"/>
      <c r="CV41" s="371"/>
      <c r="CW41" s="371"/>
      <c r="CX41" s="371"/>
      <c r="CY41" s="371"/>
      <c r="CZ41" s="371"/>
      <c r="DA41" s="371"/>
      <c r="DB41" s="371"/>
      <c r="DC41" s="371"/>
      <c r="DD41" s="382"/>
      <c r="DE41" s="382"/>
      <c r="DF41" s="382"/>
      <c r="DG41" s="382"/>
      <c r="DH41" s="382"/>
      <c r="DI41" s="382"/>
      <c r="DJ41" s="382"/>
      <c r="DK41" s="382"/>
      <c r="DL41" s="382"/>
      <c r="DM41" s="382"/>
      <c r="DN41" s="382"/>
      <c r="DO41" s="382"/>
      <c r="DP41" s="382"/>
      <c r="DQ41" s="382"/>
      <c r="DR41" s="371"/>
      <c r="DS41" s="371"/>
      <c r="DT41" s="371"/>
      <c r="DU41" s="371"/>
      <c r="DV41" s="371"/>
      <c r="DW41" s="371"/>
      <c r="DX41" s="371"/>
      <c r="DY41" s="371"/>
      <c r="DZ41" s="371"/>
      <c r="EA41" s="371"/>
      <c r="EB41" s="371"/>
      <c r="EC41" s="371"/>
      <c r="ED41" s="371"/>
      <c r="EE41" s="371"/>
      <c r="EF41" s="371"/>
      <c r="EG41" s="371"/>
      <c r="EH41" s="371"/>
      <c r="EI41" s="371"/>
      <c r="EJ41" s="371"/>
      <c r="EK41" s="371"/>
    </row>
    <row r="42" spans="1:141" s="7" customFormat="1" ht="12.75" x14ac:dyDescent="0.2">
      <c r="A42" s="381" t="s">
        <v>124</v>
      </c>
      <c r="B42" s="381"/>
      <c r="C42" s="381"/>
      <c r="D42" s="381"/>
      <c r="E42" s="381"/>
      <c r="F42" s="381"/>
      <c r="G42" s="381"/>
      <c r="H42" s="381"/>
      <c r="I42" s="381"/>
      <c r="J42" s="381"/>
      <c r="K42" s="381"/>
      <c r="L42" s="381"/>
      <c r="M42" s="381"/>
      <c r="N42" s="381"/>
      <c r="O42" s="381"/>
      <c r="P42" s="381"/>
      <c r="Q42" s="381"/>
      <c r="R42" s="381"/>
      <c r="S42" s="381"/>
      <c r="T42" s="381"/>
      <c r="U42" s="381"/>
      <c r="V42" s="381"/>
      <c r="W42" s="381"/>
      <c r="X42" s="381"/>
      <c r="Y42" s="381"/>
      <c r="Z42" s="335"/>
      <c r="AA42" s="335"/>
      <c r="AB42" s="335"/>
      <c r="AC42" s="335"/>
      <c r="AD42" s="335"/>
      <c r="AE42" s="371"/>
      <c r="AF42" s="371"/>
      <c r="AG42" s="371"/>
      <c r="AH42" s="371"/>
      <c r="AI42" s="371"/>
      <c r="AJ42" s="371"/>
      <c r="AK42" s="371"/>
      <c r="AL42" s="371"/>
      <c r="AM42" s="371"/>
      <c r="AN42" s="371"/>
      <c r="AO42" s="371"/>
      <c r="AP42" s="371"/>
      <c r="AQ42" s="371"/>
      <c r="AR42" s="371"/>
      <c r="AS42" s="371"/>
      <c r="AT42" s="371"/>
      <c r="AU42" s="371"/>
      <c r="AV42" s="371"/>
      <c r="AW42" s="371"/>
      <c r="AX42" s="371"/>
      <c r="AY42" s="371"/>
      <c r="AZ42" s="371"/>
      <c r="BA42" s="371"/>
      <c r="BB42" s="371"/>
      <c r="BC42" s="371"/>
      <c r="BD42" s="371"/>
      <c r="BE42" s="371"/>
      <c r="BF42" s="371"/>
      <c r="BG42" s="371"/>
      <c r="BH42" s="371"/>
      <c r="BI42" s="371"/>
      <c r="BJ42" s="371"/>
      <c r="BK42" s="371"/>
      <c r="BL42" s="371"/>
      <c r="BM42" s="371"/>
      <c r="BN42" s="371"/>
      <c r="BO42" s="371"/>
      <c r="BP42" s="371"/>
      <c r="BQ42" s="371"/>
      <c r="BR42" s="371"/>
      <c r="BS42" s="371"/>
      <c r="BT42" s="371"/>
      <c r="BU42" s="371"/>
      <c r="BV42" s="371"/>
      <c r="BW42" s="371"/>
      <c r="BX42" s="371"/>
      <c r="BY42" s="371"/>
      <c r="BZ42" s="371"/>
      <c r="CA42" s="371"/>
      <c r="CB42" s="371"/>
      <c r="CC42" s="371"/>
      <c r="CD42" s="371"/>
      <c r="CE42" s="371"/>
      <c r="CF42" s="371"/>
      <c r="CG42" s="371"/>
      <c r="CH42" s="371"/>
      <c r="CI42" s="371"/>
      <c r="CJ42" s="371"/>
      <c r="CK42" s="371"/>
      <c r="CL42" s="371"/>
      <c r="CM42" s="371"/>
      <c r="CN42" s="371"/>
      <c r="CO42" s="371"/>
      <c r="CP42" s="371"/>
      <c r="CQ42" s="371"/>
      <c r="CR42" s="371"/>
      <c r="CS42" s="371"/>
      <c r="CT42" s="371"/>
      <c r="CU42" s="371"/>
      <c r="CV42" s="371"/>
      <c r="CW42" s="371"/>
      <c r="CX42" s="371"/>
      <c r="CY42" s="371"/>
      <c r="CZ42" s="371"/>
      <c r="DA42" s="371"/>
      <c r="DB42" s="371"/>
      <c r="DC42" s="371"/>
      <c r="DD42" s="382"/>
      <c r="DE42" s="382"/>
      <c r="DF42" s="382"/>
      <c r="DG42" s="382"/>
      <c r="DH42" s="382"/>
      <c r="DI42" s="382"/>
      <c r="DJ42" s="382"/>
      <c r="DK42" s="382"/>
      <c r="DL42" s="382"/>
      <c r="DM42" s="382"/>
      <c r="DN42" s="382"/>
      <c r="DO42" s="382"/>
      <c r="DP42" s="382"/>
      <c r="DQ42" s="382"/>
      <c r="DR42" s="371"/>
      <c r="DS42" s="371"/>
      <c r="DT42" s="371"/>
      <c r="DU42" s="371"/>
      <c r="DV42" s="371"/>
      <c r="DW42" s="371"/>
      <c r="DX42" s="371"/>
      <c r="DY42" s="371"/>
      <c r="DZ42" s="371"/>
      <c r="EA42" s="371"/>
      <c r="EB42" s="371"/>
      <c r="EC42" s="371"/>
      <c r="ED42" s="371"/>
      <c r="EE42" s="371"/>
      <c r="EF42" s="371"/>
      <c r="EG42" s="371"/>
      <c r="EH42" s="371"/>
      <c r="EI42" s="371"/>
      <c r="EJ42" s="371"/>
      <c r="EK42" s="371"/>
    </row>
    <row r="43" spans="1:141" s="7" customFormat="1" ht="12.75" x14ac:dyDescent="0.2">
      <c r="A43" s="375" t="s">
        <v>125</v>
      </c>
      <c r="B43" s="375"/>
      <c r="C43" s="375"/>
      <c r="D43" s="375"/>
      <c r="E43" s="375"/>
      <c r="F43" s="375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375"/>
      <c r="R43" s="375"/>
      <c r="S43" s="375"/>
      <c r="T43" s="375"/>
      <c r="U43" s="375"/>
      <c r="V43" s="375"/>
      <c r="W43" s="375"/>
      <c r="X43" s="375"/>
      <c r="Y43" s="375"/>
      <c r="Z43" s="335" t="s">
        <v>133</v>
      </c>
      <c r="AA43" s="335"/>
      <c r="AB43" s="335"/>
      <c r="AC43" s="335"/>
      <c r="AD43" s="335"/>
      <c r="AE43" s="372">
        <v>12215195.9</v>
      </c>
      <c r="AF43" s="372"/>
      <c r="AG43" s="372"/>
      <c r="AH43" s="372"/>
      <c r="AI43" s="372"/>
      <c r="AJ43" s="372"/>
      <c r="AK43" s="372"/>
      <c r="AL43" s="371"/>
      <c r="AM43" s="371"/>
      <c r="AN43" s="371"/>
      <c r="AO43" s="371"/>
      <c r="AP43" s="371"/>
      <c r="AQ43" s="371"/>
      <c r="AR43" s="371"/>
      <c r="AS43" s="372"/>
      <c r="AT43" s="372"/>
      <c r="AU43" s="372"/>
      <c r="AV43" s="372"/>
      <c r="AW43" s="372"/>
      <c r="AX43" s="372"/>
      <c r="AY43" s="372"/>
      <c r="AZ43" s="371"/>
      <c r="BA43" s="371"/>
      <c r="BB43" s="371"/>
      <c r="BC43" s="371"/>
      <c r="BD43" s="371"/>
      <c r="BE43" s="371"/>
      <c r="BF43" s="371"/>
      <c r="BG43" s="371"/>
      <c r="BH43" s="371"/>
      <c r="BI43" s="371"/>
      <c r="BJ43" s="371"/>
      <c r="BK43" s="371"/>
      <c r="BL43" s="371"/>
      <c r="BM43" s="371"/>
      <c r="BN43" s="372">
        <v>14615172.26</v>
      </c>
      <c r="BO43" s="372"/>
      <c r="BP43" s="372"/>
      <c r="BQ43" s="372"/>
      <c r="BR43" s="372"/>
      <c r="BS43" s="372"/>
      <c r="BT43" s="372"/>
      <c r="BU43" s="371"/>
      <c r="BV43" s="371"/>
      <c r="BW43" s="371"/>
      <c r="BX43" s="371"/>
      <c r="BY43" s="371"/>
      <c r="BZ43" s="371"/>
      <c r="CA43" s="371"/>
      <c r="CB43" s="371"/>
      <c r="CC43" s="371"/>
      <c r="CD43" s="371"/>
      <c r="CE43" s="371"/>
      <c r="CF43" s="371"/>
      <c r="CG43" s="371"/>
      <c r="CH43" s="371"/>
      <c r="CI43" s="372">
        <v>14615172.26</v>
      </c>
      <c r="CJ43" s="372"/>
      <c r="CK43" s="372"/>
      <c r="CL43" s="372"/>
      <c r="CM43" s="372"/>
      <c r="CN43" s="372"/>
      <c r="CO43" s="372"/>
      <c r="CP43" s="371"/>
      <c r="CQ43" s="371"/>
      <c r="CR43" s="371"/>
      <c r="CS43" s="371"/>
      <c r="CT43" s="371"/>
      <c r="CU43" s="371"/>
      <c r="CV43" s="371"/>
      <c r="CW43" s="371"/>
      <c r="CX43" s="371"/>
      <c r="CY43" s="371"/>
      <c r="CZ43" s="371"/>
      <c r="DA43" s="371"/>
      <c r="DB43" s="371"/>
      <c r="DC43" s="371"/>
      <c r="DD43" s="382"/>
      <c r="DE43" s="382"/>
      <c r="DF43" s="382"/>
      <c r="DG43" s="382"/>
      <c r="DH43" s="382"/>
      <c r="DI43" s="382"/>
      <c r="DJ43" s="382"/>
      <c r="DK43" s="382"/>
      <c r="DL43" s="382"/>
      <c r="DM43" s="382"/>
      <c r="DN43" s="382"/>
      <c r="DO43" s="382"/>
      <c r="DP43" s="382"/>
      <c r="DQ43" s="382"/>
      <c r="DR43" s="371"/>
      <c r="DS43" s="371"/>
      <c r="DT43" s="371"/>
      <c r="DU43" s="371"/>
      <c r="DV43" s="371"/>
      <c r="DW43" s="371"/>
      <c r="DX43" s="371"/>
      <c r="DY43" s="371"/>
      <c r="DZ43" s="371"/>
      <c r="EA43" s="371"/>
      <c r="EB43" s="371"/>
      <c r="EC43" s="371"/>
      <c r="ED43" s="371"/>
      <c r="EE43" s="371"/>
      <c r="EF43" s="371"/>
      <c r="EG43" s="371"/>
      <c r="EH43" s="371"/>
      <c r="EI43" s="371"/>
      <c r="EJ43" s="371"/>
      <c r="EK43" s="371"/>
    </row>
    <row r="44" spans="1:141" s="7" customFormat="1" ht="12.75" x14ac:dyDescent="0.2">
      <c r="A44" s="376" t="s">
        <v>116</v>
      </c>
      <c r="B44" s="376"/>
      <c r="C44" s="376"/>
      <c r="D44" s="376"/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35" t="s">
        <v>132</v>
      </c>
      <c r="AA44" s="335"/>
      <c r="AB44" s="335"/>
      <c r="AC44" s="335"/>
      <c r="AD44" s="335"/>
      <c r="AE44" s="371"/>
      <c r="AF44" s="371"/>
      <c r="AG44" s="371"/>
      <c r="AH44" s="371"/>
      <c r="AI44" s="371"/>
      <c r="AJ44" s="371"/>
      <c r="AK44" s="371"/>
      <c r="AL44" s="371"/>
      <c r="AM44" s="371"/>
      <c r="AN44" s="371"/>
      <c r="AO44" s="371"/>
      <c r="AP44" s="371"/>
      <c r="AQ44" s="371"/>
      <c r="AR44" s="371"/>
      <c r="AS44" s="371"/>
      <c r="AT44" s="371"/>
      <c r="AU44" s="371"/>
      <c r="AV44" s="371"/>
      <c r="AW44" s="371"/>
      <c r="AX44" s="371"/>
      <c r="AY44" s="371"/>
      <c r="AZ44" s="371"/>
      <c r="BA44" s="371"/>
      <c r="BB44" s="371"/>
      <c r="BC44" s="371"/>
      <c r="BD44" s="371"/>
      <c r="BE44" s="371"/>
      <c r="BF44" s="371"/>
      <c r="BG44" s="371"/>
      <c r="BH44" s="371"/>
      <c r="BI44" s="371"/>
      <c r="BJ44" s="371"/>
      <c r="BK44" s="371"/>
      <c r="BL44" s="371"/>
      <c r="BM44" s="371"/>
      <c r="BN44" s="371"/>
      <c r="BO44" s="371"/>
      <c r="BP44" s="371"/>
      <c r="BQ44" s="371"/>
      <c r="BR44" s="371"/>
      <c r="BS44" s="371"/>
      <c r="BT44" s="371"/>
      <c r="BU44" s="371"/>
      <c r="BV44" s="371"/>
      <c r="BW44" s="371"/>
      <c r="BX44" s="371"/>
      <c r="BY44" s="371"/>
      <c r="BZ44" s="371"/>
      <c r="CA44" s="371"/>
      <c r="CB44" s="371"/>
      <c r="CC44" s="371"/>
      <c r="CD44" s="371"/>
      <c r="CE44" s="371"/>
      <c r="CF44" s="371"/>
      <c r="CG44" s="371"/>
      <c r="CH44" s="371"/>
      <c r="CI44" s="371"/>
      <c r="CJ44" s="371"/>
      <c r="CK44" s="371"/>
      <c r="CL44" s="371"/>
      <c r="CM44" s="371"/>
      <c r="CN44" s="371"/>
      <c r="CO44" s="371"/>
      <c r="CP44" s="371"/>
      <c r="CQ44" s="371"/>
      <c r="CR44" s="371"/>
      <c r="CS44" s="371"/>
      <c r="CT44" s="371"/>
      <c r="CU44" s="371"/>
      <c r="CV44" s="371"/>
      <c r="CW44" s="371"/>
      <c r="CX44" s="371"/>
      <c r="CY44" s="371"/>
      <c r="CZ44" s="371"/>
      <c r="DA44" s="371"/>
      <c r="DB44" s="371"/>
      <c r="DC44" s="371"/>
      <c r="DD44" s="371"/>
      <c r="DE44" s="371"/>
      <c r="DF44" s="371"/>
      <c r="DG44" s="371"/>
      <c r="DH44" s="371"/>
      <c r="DI44" s="371"/>
      <c r="DJ44" s="371"/>
      <c r="DK44" s="371"/>
      <c r="DL44" s="371"/>
      <c r="DM44" s="371"/>
      <c r="DN44" s="371"/>
      <c r="DO44" s="371"/>
      <c r="DP44" s="371"/>
      <c r="DQ44" s="371"/>
      <c r="DR44" s="371"/>
      <c r="DS44" s="371"/>
      <c r="DT44" s="371"/>
      <c r="DU44" s="371"/>
      <c r="DV44" s="371"/>
      <c r="DW44" s="371"/>
      <c r="DX44" s="371"/>
      <c r="DY44" s="371"/>
      <c r="DZ44" s="371"/>
      <c r="EA44" s="371"/>
      <c r="EB44" s="371"/>
      <c r="EC44" s="371"/>
      <c r="ED44" s="371"/>
      <c r="EE44" s="371"/>
      <c r="EF44" s="371"/>
      <c r="EG44" s="371"/>
      <c r="EH44" s="371"/>
      <c r="EI44" s="371"/>
      <c r="EJ44" s="371"/>
      <c r="EK44" s="371"/>
    </row>
    <row r="45" spans="1:141" s="7" customFormat="1" ht="12.75" x14ac:dyDescent="0.2">
      <c r="A45" s="377" t="s">
        <v>126</v>
      </c>
      <c r="B45" s="377"/>
      <c r="C45" s="377"/>
      <c r="D45" s="377"/>
      <c r="E45" s="377"/>
      <c r="F45" s="377"/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335"/>
      <c r="AA45" s="335"/>
      <c r="AB45" s="335"/>
      <c r="AC45" s="335"/>
      <c r="AD45" s="335"/>
      <c r="AE45" s="371"/>
      <c r="AF45" s="371"/>
      <c r="AG45" s="371"/>
      <c r="AH45" s="371"/>
      <c r="AI45" s="371"/>
      <c r="AJ45" s="371"/>
      <c r="AK45" s="371"/>
      <c r="AL45" s="371"/>
      <c r="AM45" s="371"/>
      <c r="AN45" s="371"/>
      <c r="AO45" s="371"/>
      <c r="AP45" s="371"/>
      <c r="AQ45" s="371"/>
      <c r="AR45" s="371"/>
      <c r="AS45" s="371"/>
      <c r="AT45" s="371"/>
      <c r="AU45" s="371"/>
      <c r="AV45" s="371"/>
      <c r="AW45" s="371"/>
      <c r="AX45" s="371"/>
      <c r="AY45" s="371"/>
      <c r="AZ45" s="371"/>
      <c r="BA45" s="371"/>
      <c r="BB45" s="371"/>
      <c r="BC45" s="371"/>
      <c r="BD45" s="371"/>
      <c r="BE45" s="371"/>
      <c r="BF45" s="371"/>
      <c r="BG45" s="371"/>
      <c r="BH45" s="371"/>
      <c r="BI45" s="371"/>
      <c r="BJ45" s="371"/>
      <c r="BK45" s="371"/>
      <c r="BL45" s="371"/>
      <c r="BM45" s="371"/>
      <c r="BN45" s="371"/>
      <c r="BO45" s="371"/>
      <c r="BP45" s="371"/>
      <c r="BQ45" s="371"/>
      <c r="BR45" s="371"/>
      <c r="BS45" s="371"/>
      <c r="BT45" s="371"/>
      <c r="BU45" s="371"/>
      <c r="BV45" s="371"/>
      <c r="BW45" s="371"/>
      <c r="BX45" s="371"/>
      <c r="BY45" s="371"/>
      <c r="BZ45" s="371"/>
      <c r="CA45" s="371"/>
      <c r="CB45" s="371"/>
      <c r="CC45" s="371"/>
      <c r="CD45" s="371"/>
      <c r="CE45" s="371"/>
      <c r="CF45" s="371"/>
      <c r="CG45" s="371"/>
      <c r="CH45" s="371"/>
      <c r="CI45" s="371"/>
      <c r="CJ45" s="371"/>
      <c r="CK45" s="371"/>
      <c r="CL45" s="371"/>
      <c r="CM45" s="371"/>
      <c r="CN45" s="371"/>
      <c r="CO45" s="371"/>
      <c r="CP45" s="371"/>
      <c r="CQ45" s="371"/>
      <c r="CR45" s="371"/>
      <c r="CS45" s="371"/>
      <c r="CT45" s="371"/>
      <c r="CU45" s="371"/>
      <c r="CV45" s="371"/>
      <c r="CW45" s="371"/>
      <c r="CX45" s="371"/>
      <c r="CY45" s="371"/>
      <c r="CZ45" s="371"/>
      <c r="DA45" s="371"/>
      <c r="DB45" s="371"/>
      <c r="DC45" s="371"/>
      <c r="DD45" s="371"/>
      <c r="DE45" s="371"/>
      <c r="DF45" s="371"/>
      <c r="DG45" s="371"/>
      <c r="DH45" s="371"/>
      <c r="DI45" s="371"/>
      <c r="DJ45" s="371"/>
      <c r="DK45" s="371"/>
      <c r="DL45" s="371"/>
      <c r="DM45" s="371"/>
      <c r="DN45" s="371"/>
      <c r="DO45" s="371"/>
      <c r="DP45" s="371"/>
      <c r="DQ45" s="371"/>
      <c r="DR45" s="371"/>
      <c r="DS45" s="371"/>
      <c r="DT45" s="371"/>
      <c r="DU45" s="371"/>
      <c r="DV45" s="371"/>
      <c r="DW45" s="371"/>
      <c r="DX45" s="371"/>
      <c r="DY45" s="371"/>
      <c r="DZ45" s="371"/>
      <c r="EA45" s="371"/>
      <c r="EB45" s="371"/>
      <c r="EC45" s="371"/>
      <c r="ED45" s="371"/>
      <c r="EE45" s="371"/>
      <c r="EF45" s="371"/>
      <c r="EG45" s="371"/>
      <c r="EH45" s="371"/>
      <c r="EI45" s="371"/>
      <c r="EJ45" s="371"/>
      <c r="EK45" s="371"/>
    </row>
    <row r="46" spans="1:141" s="7" customFormat="1" ht="12.75" x14ac:dyDescent="0.2">
      <c r="A46" s="375" t="s">
        <v>127</v>
      </c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375"/>
      <c r="S46" s="375"/>
      <c r="T46" s="375"/>
      <c r="U46" s="375"/>
      <c r="V46" s="375"/>
      <c r="W46" s="375"/>
      <c r="X46" s="375"/>
      <c r="Y46" s="375"/>
      <c r="Z46" s="335" t="s">
        <v>131</v>
      </c>
      <c r="AA46" s="335"/>
      <c r="AB46" s="335"/>
      <c r="AC46" s="335"/>
      <c r="AD46" s="335"/>
      <c r="AE46" s="371"/>
      <c r="AF46" s="371"/>
      <c r="AG46" s="371"/>
      <c r="AH46" s="371"/>
      <c r="AI46" s="371"/>
      <c r="AJ46" s="371"/>
      <c r="AK46" s="371"/>
      <c r="AL46" s="371"/>
      <c r="AM46" s="371"/>
      <c r="AN46" s="371"/>
      <c r="AO46" s="371"/>
      <c r="AP46" s="371"/>
      <c r="AQ46" s="371"/>
      <c r="AR46" s="371"/>
      <c r="AS46" s="371"/>
      <c r="AT46" s="371"/>
      <c r="AU46" s="371"/>
      <c r="AV46" s="371"/>
      <c r="AW46" s="371"/>
      <c r="AX46" s="371"/>
      <c r="AY46" s="371"/>
      <c r="AZ46" s="371"/>
      <c r="BA46" s="371"/>
      <c r="BB46" s="371"/>
      <c r="BC46" s="371"/>
      <c r="BD46" s="371"/>
      <c r="BE46" s="371"/>
      <c r="BF46" s="371"/>
      <c r="BG46" s="371"/>
      <c r="BH46" s="371"/>
      <c r="BI46" s="371"/>
      <c r="BJ46" s="371"/>
      <c r="BK46" s="371"/>
      <c r="BL46" s="371"/>
      <c r="BM46" s="371"/>
      <c r="BN46" s="371"/>
      <c r="BO46" s="371"/>
      <c r="BP46" s="371"/>
      <c r="BQ46" s="371"/>
      <c r="BR46" s="371"/>
      <c r="BS46" s="371"/>
      <c r="BT46" s="371"/>
      <c r="BU46" s="371"/>
      <c r="BV46" s="371"/>
      <c r="BW46" s="371"/>
      <c r="BX46" s="371"/>
      <c r="BY46" s="371"/>
      <c r="BZ46" s="371"/>
      <c r="CA46" s="371"/>
      <c r="CB46" s="371"/>
      <c r="CC46" s="371"/>
      <c r="CD46" s="371"/>
      <c r="CE46" s="371"/>
      <c r="CF46" s="371"/>
      <c r="CG46" s="371"/>
      <c r="CH46" s="371"/>
      <c r="CI46" s="371"/>
      <c r="CJ46" s="371"/>
      <c r="CK46" s="371"/>
      <c r="CL46" s="371"/>
      <c r="CM46" s="371"/>
      <c r="CN46" s="371"/>
      <c r="CO46" s="371"/>
      <c r="CP46" s="371"/>
      <c r="CQ46" s="371"/>
      <c r="CR46" s="371"/>
      <c r="CS46" s="371"/>
      <c r="CT46" s="371"/>
      <c r="CU46" s="371"/>
      <c r="CV46" s="371"/>
      <c r="CW46" s="371"/>
      <c r="CX46" s="371"/>
      <c r="CY46" s="371"/>
      <c r="CZ46" s="371"/>
      <c r="DA46" s="371"/>
      <c r="DB46" s="371"/>
      <c r="DC46" s="371"/>
      <c r="DD46" s="371"/>
      <c r="DE46" s="371"/>
      <c r="DF46" s="371"/>
      <c r="DG46" s="371"/>
      <c r="DH46" s="371"/>
      <c r="DI46" s="371"/>
      <c r="DJ46" s="371"/>
      <c r="DK46" s="371"/>
      <c r="DL46" s="371"/>
      <c r="DM46" s="371"/>
      <c r="DN46" s="371"/>
      <c r="DO46" s="371"/>
      <c r="DP46" s="371"/>
      <c r="DQ46" s="371"/>
      <c r="DR46" s="371"/>
      <c r="DS46" s="371"/>
      <c r="DT46" s="371"/>
      <c r="DU46" s="371"/>
      <c r="DV46" s="371"/>
      <c r="DW46" s="371"/>
      <c r="DX46" s="371"/>
      <c r="DY46" s="371"/>
      <c r="DZ46" s="371"/>
      <c r="EA46" s="371"/>
      <c r="EB46" s="371"/>
      <c r="EC46" s="371"/>
      <c r="ED46" s="371"/>
      <c r="EE46" s="371"/>
      <c r="EF46" s="371"/>
      <c r="EG46" s="371"/>
      <c r="EH46" s="371"/>
      <c r="EI46" s="371"/>
      <c r="EJ46" s="371"/>
      <c r="EK46" s="371"/>
    </row>
    <row r="47" spans="1:141" s="7" customFormat="1" ht="12.75" x14ac:dyDescent="0.2">
      <c r="A47" s="378" t="s">
        <v>116</v>
      </c>
      <c r="B47" s="378"/>
      <c r="C47" s="378"/>
      <c r="D47" s="378"/>
      <c r="E47" s="378"/>
      <c r="F47" s="378"/>
      <c r="G47" s="378"/>
      <c r="H47" s="378"/>
      <c r="I47" s="378"/>
      <c r="J47" s="378"/>
      <c r="K47" s="378"/>
      <c r="L47" s="378"/>
      <c r="M47" s="378"/>
      <c r="N47" s="378"/>
      <c r="O47" s="378"/>
      <c r="P47" s="378"/>
      <c r="Q47" s="378"/>
      <c r="R47" s="378"/>
      <c r="S47" s="378"/>
      <c r="T47" s="378"/>
      <c r="U47" s="378"/>
      <c r="V47" s="378"/>
      <c r="W47" s="378"/>
      <c r="X47" s="378"/>
      <c r="Y47" s="378"/>
      <c r="Z47" s="335" t="s">
        <v>130</v>
      </c>
      <c r="AA47" s="335"/>
      <c r="AB47" s="335"/>
      <c r="AC47" s="335"/>
      <c r="AD47" s="335"/>
      <c r="AE47" s="371"/>
      <c r="AF47" s="371"/>
      <c r="AG47" s="371"/>
      <c r="AH47" s="371"/>
      <c r="AI47" s="371"/>
      <c r="AJ47" s="371"/>
      <c r="AK47" s="371"/>
      <c r="AL47" s="371"/>
      <c r="AM47" s="371"/>
      <c r="AN47" s="371"/>
      <c r="AO47" s="371"/>
      <c r="AP47" s="371"/>
      <c r="AQ47" s="371"/>
      <c r="AR47" s="371"/>
      <c r="AS47" s="371"/>
      <c r="AT47" s="371"/>
      <c r="AU47" s="371"/>
      <c r="AV47" s="371"/>
      <c r="AW47" s="371"/>
      <c r="AX47" s="371"/>
      <c r="AY47" s="371"/>
      <c r="AZ47" s="371"/>
      <c r="BA47" s="371"/>
      <c r="BB47" s="371"/>
      <c r="BC47" s="371"/>
      <c r="BD47" s="371"/>
      <c r="BE47" s="371"/>
      <c r="BF47" s="371"/>
      <c r="BG47" s="371"/>
      <c r="BH47" s="371"/>
      <c r="BI47" s="371"/>
      <c r="BJ47" s="371"/>
      <c r="BK47" s="371"/>
      <c r="BL47" s="371"/>
      <c r="BM47" s="371"/>
      <c r="BN47" s="371"/>
      <c r="BO47" s="371"/>
      <c r="BP47" s="371"/>
      <c r="BQ47" s="371"/>
      <c r="BR47" s="371"/>
      <c r="BS47" s="371"/>
      <c r="BT47" s="371"/>
      <c r="BU47" s="371"/>
      <c r="BV47" s="371"/>
      <c r="BW47" s="371"/>
      <c r="BX47" s="371"/>
      <c r="BY47" s="371"/>
      <c r="BZ47" s="371"/>
      <c r="CA47" s="371"/>
      <c r="CB47" s="371"/>
      <c r="CC47" s="371"/>
      <c r="CD47" s="371"/>
      <c r="CE47" s="371"/>
      <c r="CF47" s="371"/>
      <c r="CG47" s="371"/>
      <c r="CH47" s="371"/>
      <c r="CI47" s="371"/>
      <c r="CJ47" s="371"/>
      <c r="CK47" s="371"/>
      <c r="CL47" s="371"/>
      <c r="CM47" s="371"/>
      <c r="CN47" s="371"/>
      <c r="CO47" s="371"/>
      <c r="CP47" s="371"/>
      <c r="CQ47" s="371"/>
      <c r="CR47" s="371"/>
      <c r="CS47" s="371"/>
      <c r="CT47" s="371"/>
      <c r="CU47" s="371"/>
      <c r="CV47" s="371"/>
      <c r="CW47" s="371"/>
      <c r="CX47" s="371"/>
      <c r="CY47" s="371"/>
      <c r="CZ47" s="371"/>
      <c r="DA47" s="371"/>
      <c r="DB47" s="371"/>
      <c r="DC47" s="371"/>
      <c r="DD47" s="371"/>
      <c r="DE47" s="371"/>
      <c r="DF47" s="371"/>
      <c r="DG47" s="371"/>
      <c r="DH47" s="371"/>
      <c r="DI47" s="371"/>
      <c r="DJ47" s="371"/>
      <c r="DK47" s="371"/>
      <c r="DL47" s="371"/>
      <c r="DM47" s="371"/>
      <c r="DN47" s="371"/>
      <c r="DO47" s="371"/>
      <c r="DP47" s="371"/>
      <c r="DQ47" s="371"/>
      <c r="DR47" s="371"/>
      <c r="DS47" s="371"/>
      <c r="DT47" s="371"/>
      <c r="DU47" s="371"/>
      <c r="DV47" s="371"/>
      <c r="DW47" s="371"/>
      <c r="DX47" s="371"/>
      <c r="DY47" s="371"/>
      <c r="DZ47" s="371"/>
      <c r="EA47" s="371"/>
      <c r="EB47" s="371"/>
      <c r="EC47" s="371"/>
      <c r="ED47" s="371"/>
      <c r="EE47" s="371"/>
      <c r="EF47" s="371"/>
      <c r="EG47" s="371"/>
      <c r="EH47" s="371"/>
      <c r="EI47" s="371"/>
      <c r="EJ47" s="371"/>
      <c r="EK47" s="371"/>
    </row>
    <row r="48" spans="1:141" s="7" customFormat="1" ht="12.75" x14ac:dyDescent="0.2">
      <c r="A48" s="378" t="s">
        <v>128</v>
      </c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78"/>
      <c r="Z48" s="335"/>
      <c r="AA48" s="335"/>
      <c r="AB48" s="335"/>
      <c r="AC48" s="335"/>
      <c r="AD48" s="335"/>
      <c r="AE48" s="371"/>
      <c r="AF48" s="371"/>
      <c r="AG48" s="371"/>
      <c r="AH48" s="371"/>
      <c r="AI48" s="371"/>
      <c r="AJ48" s="371"/>
      <c r="AK48" s="371"/>
      <c r="AL48" s="371"/>
      <c r="AM48" s="371"/>
      <c r="AN48" s="371"/>
      <c r="AO48" s="371"/>
      <c r="AP48" s="371"/>
      <c r="AQ48" s="371"/>
      <c r="AR48" s="371"/>
      <c r="AS48" s="371"/>
      <c r="AT48" s="371"/>
      <c r="AU48" s="371"/>
      <c r="AV48" s="371"/>
      <c r="AW48" s="371"/>
      <c r="AX48" s="371"/>
      <c r="AY48" s="371"/>
      <c r="AZ48" s="371"/>
      <c r="BA48" s="371"/>
      <c r="BB48" s="371"/>
      <c r="BC48" s="371"/>
      <c r="BD48" s="371"/>
      <c r="BE48" s="371"/>
      <c r="BF48" s="371"/>
      <c r="BG48" s="371"/>
      <c r="BH48" s="371"/>
      <c r="BI48" s="371"/>
      <c r="BJ48" s="371"/>
      <c r="BK48" s="371"/>
      <c r="BL48" s="371"/>
      <c r="BM48" s="371"/>
      <c r="BN48" s="371"/>
      <c r="BO48" s="371"/>
      <c r="BP48" s="371"/>
      <c r="BQ48" s="371"/>
      <c r="BR48" s="371"/>
      <c r="BS48" s="371"/>
      <c r="BT48" s="371"/>
      <c r="BU48" s="371"/>
      <c r="BV48" s="371"/>
      <c r="BW48" s="371"/>
      <c r="BX48" s="371"/>
      <c r="BY48" s="371"/>
      <c r="BZ48" s="371"/>
      <c r="CA48" s="371"/>
      <c r="CB48" s="371"/>
      <c r="CC48" s="371"/>
      <c r="CD48" s="371"/>
      <c r="CE48" s="371"/>
      <c r="CF48" s="371"/>
      <c r="CG48" s="371"/>
      <c r="CH48" s="371"/>
      <c r="CI48" s="371"/>
      <c r="CJ48" s="371"/>
      <c r="CK48" s="371"/>
      <c r="CL48" s="371"/>
      <c r="CM48" s="371"/>
      <c r="CN48" s="371"/>
      <c r="CO48" s="371"/>
      <c r="CP48" s="371"/>
      <c r="CQ48" s="371"/>
      <c r="CR48" s="371"/>
      <c r="CS48" s="371"/>
      <c r="CT48" s="371"/>
      <c r="CU48" s="371"/>
      <c r="CV48" s="371"/>
      <c r="CW48" s="371"/>
      <c r="CX48" s="371"/>
      <c r="CY48" s="371"/>
      <c r="CZ48" s="371"/>
      <c r="DA48" s="371"/>
      <c r="DB48" s="371"/>
      <c r="DC48" s="371"/>
      <c r="DD48" s="371"/>
      <c r="DE48" s="371"/>
      <c r="DF48" s="371"/>
      <c r="DG48" s="371"/>
      <c r="DH48" s="371"/>
      <c r="DI48" s="371"/>
      <c r="DJ48" s="371"/>
      <c r="DK48" s="371"/>
      <c r="DL48" s="371"/>
      <c r="DM48" s="371"/>
      <c r="DN48" s="371"/>
      <c r="DO48" s="371"/>
      <c r="DP48" s="371"/>
      <c r="DQ48" s="371"/>
      <c r="DR48" s="371"/>
      <c r="DS48" s="371"/>
      <c r="DT48" s="371"/>
      <c r="DU48" s="371"/>
      <c r="DV48" s="371"/>
      <c r="DW48" s="371"/>
      <c r="DX48" s="371"/>
      <c r="DY48" s="371"/>
      <c r="DZ48" s="371"/>
      <c r="EA48" s="371"/>
      <c r="EB48" s="371"/>
      <c r="EC48" s="371"/>
      <c r="ED48" s="371"/>
      <c r="EE48" s="371"/>
      <c r="EF48" s="371"/>
      <c r="EG48" s="371"/>
      <c r="EH48" s="371"/>
      <c r="EI48" s="371"/>
      <c r="EJ48" s="371"/>
      <c r="EK48" s="371"/>
    </row>
    <row r="49" spans="1:141" s="7" customFormat="1" ht="12.75" x14ac:dyDescent="0.2">
      <c r="A49" s="377" t="s">
        <v>129</v>
      </c>
      <c r="B49" s="377"/>
      <c r="C49" s="377"/>
      <c r="D49" s="377"/>
      <c r="E49" s="377"/>
      <c r="F49" s="377"/>
      <c r="G49" s="377"/>
      <c r="H49" s="377"/>
      <c r="I49" s="377"/>
      <c r="J49" s="377"/>
      <c r="K49" s="377"/>
      <c r="L49" s="377"/>
      <c r="M49" s="377"/>
      <c r="N49" s="377"/>
      <c r="O49" s="377"/>
      <c r="P49" s="377"/>
      <c r="Q49" s="377"/>
      <c r="R49" s="377"/>
      <c r="S49" s="377"/>
      <c r="T49" s="377"/>
      <c r="U49" s="377"/>
      <c r="V49" s="377"/>
      <c r="W49" s="377"/>
      <c r="X49" s="377"/>
      <c r="Y49" s="377"/>
      <c r="Z49" s="335"/>
      <c r="AA49" s="335"/>
      <c r="AB49" s="335"/>
      <c r="AC49" s="335"/>
      <c r="AD49" s="335"/>
      <c r="AE49" s="371"/>
      <c r="AF49" s="371"/>
      <c r="AG49" s="371"/>
      <c r="AH49" s="371"/>
      <c r="AI49" s="371"/>
      <c r="AJ49" s="371"/>
      <c r="AK49" s="371"/>
      <c r="AL49" s="371"/>
      <c r="AM49" s="371"/>
      <c r="AN49" s="371"/>
      <c r="AO49" s="371"/>
      <c r="AP49" s="371"/>
      <c r="AQ49" s="371"/>
      <c r="AR49" s="371"/>
      <c r="AS49" s="371"/>
      <c r="AT49" s="371"/>
      <c r="AU49" s="371"/>
      <c r="AV49" s="371"/>
      <c r="AW49" s="371"/>
      <c r="AX49" s="371"/>
      <c r="AY49" s="371"/>
      <c r="AZ49" s="371"/>
      <c r="BA49" s="371"/>
      <c r="BB49" s="371"/>
      <c r="BC49" s="371"/>
      <c r="BD49" s="371"/>
      <c r="BE49" s="371"/>
      <c r="BF49" s="371"/>
      <c r="BG49" s="371"/>
      <c r="BH49" s="371"/>
      <c r="BI49" s="371"/>
      <c r="BJ49" s="371"/>
      <c r="BK49" s="371"/>
      <c r="BL49" s="371"/>
      <c r="BM49" s="371"/>
      <c r="BN49" s="371"/>
      <c r="BO49" s="371"/>
      <c r="BP49" s="371"/>
      <c r="BQ49" s="371"/>
      <c r="BR49" s="371"/>
      <c r="BS49" s="371"/>
      <c r="BT49" s="371"/>
      <c r="BU49" s="371"/>
      <c r="BV49" s="371"/>
      <c r="BW49" s="371"/>
      <c r="BX49" s="371"/>
      <c r="BY49" s="371"/>
      <c r="BZ49" s="371"/>
      <c r="CA49" s="371"/>
      <c r="CB49" s="371"/>
      <c r="CC49" s="371"/>
      <c r="CD49" s="371"/>
      <c r="CE49" s="371"/>
      <c r="CF49" s="371"/>
      <c r="CG49" s="371"/>
      <c r="CH49" s="371"/>
      <c r="CI49" s="371"/>
      <c r="CJ49" s="371"/>
      <c r="CK49" s="371"/>
      <c r="CL49" s="371"/>
      <c r="CM49" s="371"/>
      <c r="CN49" s="371"/>
      <c r="CO49" s="371"/>
      <c r="CP49" s="371"/>
      <c r="CQ49" s="371"/>
      <c r="CR49" s="371"/>
      <c r="CS49" s="371"/>
      <c r="CT49" s="371"/>
      <c r="CU49" s="371"/>
      <c r="CV49" s="371"/>
      <c r="CW49" s="371"/>
      <c r="CX49" s="371"/>
      <c r="CY49" s="371"/>
      <c r="CZ49" s="371"/>
      <c r="DA49" s="371"/>
      <c r="DB49" s="371"/>
      <c r="DC49" s="371"/>
      <c r="DD49" s="371"/>
      <c r="DE49" s="371"/>
      <c r="DF49" s="371"/>
      <c r="DG49" s="371"/>
      <c r="DH49" s="371"/>
      <c r="DI49" s="371"/>
      <c r="DJ49" s="371"/>
      <c r="DK49" s="371"/>
      <c r="DL49" s="371"/>
      <c r="DM49" s="371"/>
      <c r="DN49" s="371"/>
      <c r="DO49" s="371"/>
      <c r="DP49" s="371"/>
      <c r="DQ49" s="371"/>
      <c r="DR49" s="371"/>
      <c r="DS49" s="371"/>
      <c r="DT49" s="371"/>
      <c r="DU49" s="371"/>
      <c r="DV49" s="371"/>
      <c r="DW49" s="371"/>
      <c r="DX49" s="371"/>
      <c r="DY49" s="371"/>
      <c r="DZ49" s="371"/>
      <c r="EA49" s="371"/>
      <c r="EB49" s="371"/>
      <c r="EC49" s="371"/>
      <c r="ED49" s="371"/>
      <c r="EE49" s="371"/>
      <c r="EF49" s="371"/>
      <c r="EG49" s="371"/>
      <c r="EH49" s="371"/>
      <c r="EI49" s="371"/>
      <c r="EJ49" s="371"/>
      <c r="EK49" s="371"/>
    </row>
    <row r="50" spans="1:141" s="7" customFormat="1" ht="12.75" x14ac:dyDescent="0.2">
      <c r="A50" s="305" t="s">
        <v>42</v>
      </c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83" t="s">
        <v>46</v>
      </c>
      <c r="AA50" s="383"/>
      <c r="AB50" s="383"/>
      <c r="AC50" s="383"/>
      <c r="AD50" s="383"/>
      <c r="AE50" s="372">
        <f>AE29+AE43</f>
        <v>12644429.640000001</v>
      </c>
      <c r="AF50" s="372"/>
      <c r="AG50" s="372"/>
      <c r="AH50" s="372"/>
      <c r="AI50" s="372"/>
      <c r="AJ50" s="372"/>
      <c r="AK50" s="372"/>
      <c r="AL50" s="371" t="s">
        <v>43</v>
      </c>
      <c r="AM50" s="371"/>
      <c r="AN50" s="371"/>
      <c r="AO50" s="371"/>
      <c r="AP50" s="371"/>
      <c r="AQ50" s="371"/>
      <c r="AR50" s="371"/>
      <c r="AS50" s="372"/>
      <c r="AT50" s="372"/>
      <c r="AU50" s="372"/>
      <c r="AV50" s="372"/>
      <c r="AW50" s="372"/>
      <c r="AX50" s="372"/>
      <c r="AY50" s="372"/>
      <c r="AZ50" s="371"/>
      <c r="BA50" s="371"/>
      <c r="BB50" s="371"/>
      <c r="BC50" s="371"/>
      <c r="BD50" s="371"/>
      <c r="BE50" s="371"/>
      <c r="BF50" s="371"/>
      <c r="BG50" s="371"/>
      <c r="BH50" s="371"/>
      <c r="BI50" s="371"/>
      <c r="BJ50" s="371"/>
      <c r="BK50" s="371"/>
      <c r="BL50" s="371"/>
      <c r="BM50" s="371"/>
      <c r="BN50" s="372">
        <f>BN29+BN43</f>
        <v>14666524.74</v>
      </c>
      <c r="BO50" s="372"/>
      <c r="BP50" s="372"/>
      <c r="BQ50" s="372"/>
      <c r="BR50" s="372"/>
      <c r="BS50" s="372"/>
      <c r="BT50" s="372"/>
      <c r="BU50" s="371"/>
      <c r="BV50" s="371"/>
      <c r="BW50" s="371"/>
      <c r="BX50" s="371"/>
      <c r="BY50" s="371"/>
      <c r="BZ50" s="371"/>
      <c r="CA50" s="371"/>
      <c r="CB50" s="371"/>
      <c r="CC50" s="371"/>
      <c r="CD50" s="371"/>
      <c r="CE50" s="371"/>
      <c r="CF50" s="371"/>
      <c r="CG50" s="371"/>
      <c r="CH50" s="371"/>
      <c r="CI50" s="372">
        <f>CI29+CI43</f>
        <v>14666524.74</v>
      </c>
      <c r="CJ50" s="372"/>
      <c r="CK50" s="372"/>
      <c r="CL50" s="372"/>
      <c r="CM50" s="372"/>
      <c r="CN50" s="372"/>
      <c r="CO50" s="372"/>
      <c r="CP50" s="371"/>
      <c r="CQ50" s="371"/>
      <c r="CR50" s="371"/>
      <c r="CS50" s="371"/>
      <c r="CT50" s="371"/>
      <c r="CU50" s="371"/>
      <c r="CV50" s="371"/>
      <c r="CW50" s="371"/>
      <c r="CX50" s="371"/>
      <c r="CY50" s="371"/>
      <c r="CZ50" s="371"/>
      <c r="DA50" s="371"/>
      <c r="DB50" s="371"/>
      <c r="DC50" s="371"/>
      <c r="DD50" s="372">
        <f>DD29+DD43</f>
        <v>0</v>
      </c>
      <c r="DE50" s="372"/>
      <c r="DF50" s="372"/>
      <c r="DG50" s="372"/>
      <c r="DH50" s="372"/>
      <c r="DI50" s="372"/>
      <c r="DJ50" s="372"/>
      <c r="DK50" s="371"/>
      <c r="DL50" s="371"/>
      <c r="DM50" s="371"/>
      <c r="DN50" s="371"/>
      <c r="DO50" s="371"/>
      <c r="DP50" s="371"/>
      <c r="DQ50" s="371"/>
      <c r="DR50" s="371"/>
      <c r="DS50" s="371"/>
      <c r="DT50" s="371"/>
      <c r="DU50" s="371"/>
      <c r="DV50" s="371"/>
      <c r="DW50" s="371"/>
      <c r="DX50" s="371"/>
      <c r="DY50" s="371"/>
      <c r="DZ50" s="371"/>
      <c r="EA50" s="371"/>
      <c r="EB50" s="371"/>
      <c r="EC50" s="371"/>
      <c r="ED50" s="371"/>
      <c r="EE50" s="371"/>
      <c r="EF50" s="371"/>
      <c r="EG50" s="371"/>
      <c r="EH50" s="371"/>
      <c r="EI50" s="371"/>
      <c r="EJ50" s="371"/>
      <c r="EK50" s="371"/>
    </row>
    <row r="51" spans="1:141" s="17" customFormat="1" ht="8.25" x14ac:dyDescent="0.15"/>
    <row r="52" spans="1:141" s="7" customFormat="1" ht="12.75" x14ac:dyDescent="0.2">
      <c r="A52" s="6" t="s">
        <v>49</v>
      </c>
    </row>
    <row r="53" spans="1:141" s="7" customFormat="1" ht="12.75" x14ac:dyDescent="0.2">
      <c r="A53" s="6" t="s">
        <v>54</v>
      </c>
      <c r="W53" s="219" t="str">
        <f>Лист1!O33</f>
        <v>Заведующая</v>
      </c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G53" s="219"/>
      <c r="BH53" s="219"/>
      <c r="BI53" s="219"/>
      <c r="BJ53" s="219"/>
      <c r="BK53" s="219"/>
      <c r="BL53" s="219"/>
      <c r="BM53" s="219"/>
      <c r="BN53" s="219"/>
      <c r="BO53" s="219"/>
      <c r="BP53" s="219"/>
      <c r="BQ53" s="219"/>
      <c r="BR53" s="219"/>
      <c r="BS53" s="219"/>
      <c r="BT53" s="219"/>
      <c r="BU53" s="219"/>
      <c r="BV53" s="219"/>
      <c r="BW53" s="219"/>
      <c r="BX53" s="219"/>
      <c r="BY53" s="219"/>
      <c r="BZ53" s="219"/>
      <c r="CA53" s="219"/>
      <c r="CB53" s="219"/>
      <c r="CC53" s="219"/>
      <c r="CD53" s="219"/>
      <c r="CE53" s="219"/>
      <c r="CF53" s="219"/>
      <c r="CG53" s="219"/>
      <c r="CH53" s="219"/>
      <c r="CI53" s="219"/>
      <c r="CJ53" s="219"/>
      <c r="CK53" s="219"/>
      <c r="CL53" s="219"/>
      <c r="CM53" s="219"/>
      <c r="CN53" s="219"/>
      <c r="CQ53" s="219" t="str">
        <f>Лист1!BB33</f>
        <v>Л.Н. Нуртдинова</v>
      </c>
      <c r="CR53" s="219"/>
      <c r="CS53" s="219"/>
      <c r="CT53" s="219"/>
      <c r="CU53" s="219"/>
      <c r="CV53" s="219"/>
      <c r="CW53" s="219"/>
      <c r="CX53" s="219"/>
      <c r="CY53" s="219"/>
      <c r="CZ53" s="219"/>
      <c r="DA53" s="219"/>
      <c r="DB53" s="219"/>
      <c r="DC53" s="219"/>
      <c r="DD53" s="219"/>
      <c r="DE53" s="219"/>
      <c r="DF53" s="219"/>
      <c r="DG53" s="219"/>
      <c r="DH53" s="219"/>
      <c r="DI53" s="219"/>
      <c r="DJ53" s="219"/>
      <c r="DK53" s="219"/>
      <c r="DL53" s="219"/>
      <c r="DM53" s="219"/>
      <c r="DN53" s="219"/>
      <c r="DO53" s="219"/>
      <c r="DP53" s="219"/>
      <c r="DQ53" s="219"/>
      <c r="DR53" s="219"/>
      <c r="DS53" s="219"/>
      <c r="DT53" s="219"/>
      <c r="DU53" s="219"/>
      <c r="DV53" s="219"/>
      <c r="DW53" s="219"/>
      <c r="DX53" s="219"/>
    </row>
    <row r="54" spans="1:141" s="11" customFormat="1" ht="10.5" x14ac:dyDescent="0.2">
      <c r="W54" s="235" t="s">
        <v>50</v>
      </c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G54" s="235" t="s">
        <v>51</v>
      </c>
      <c r="BH54" s="235"/>
      <c r="BI54" s="235"/>
      <c r="BJ54" s="235"/>
      <c r="BK54" s="235"/>
      <c r="BL54" s="235"/>
      <c r="BM54" s="235"/>
      <c r="BN54" s="235"/>
      <c r="BO54" s="235"/>
      <c r="BP54" s="235"/>
      <c r="BQ54" s="235"/>
      <c r="BR54" s="235"/>
      <c r="BS54" s="235"/>
      <c r="BT54" s="235"/>
      <c r="BU54" s="235"/>
      <c r="BV54" s="235"/>
      <c r="BW54" s="235"/>
      <c r="BX54" s="235"/>
      <c r="BY54" s="235"/>
      <c r="BZ54" s="235"/>
      <c r="CA54" s="235"/>
      <c r="CB54" s="235"/>
      <c r="CC54" s="235"/>
      <c r="CD54" s="235"/>
      <c r="CE54" s="235"/>
      <c r="CF54" s="235"/>
      <c r="CG54" s="235"/>
      <c r="CH54" s="235"/>
      <c r="CI54" s="235"/>
      <c r="CJ54" s="235"/>
      <c r="CK54" s="235"/>
      <c r="CL54" s="235"/>
      <c r="CM54" s="235"/>
      <c r="CN54" s="235"/>
      <c r="CQ54" s="235" t="s">
        <v>52</v>
      </c>
      <c r="CR54" s="235"/>
      <c r="CS54" s="235"/>
      <c r="CT54" s="235"/>
      <c r="CU54" s="235"/>
      <c r="CV54" s="235"/>
      <c r="CW54" s="235"/>
      <c r="CX54" s="235"/>
      <c r="CY54" s="235"/>
      <c r="CZ54" s="235"/>
      <c r="DA54" s="235"/>
      <c r="DB54" s="235"/>
      <c r="DC54" s="235"/>
      <c r="DD54" s="235"/>
      <c r="DE54" s="235"/>
      <c r="DF54" s="235"/>
      <c r="DG54" s="235"/>
      <c r="DH54" s="235"/>
      <c r="DI54" s="235"/>
      <c r="DJ54" s="235"/>
      <c r="DK54" s="235"/>
      <c r="DL54" s="235"/>
      <c r="DM54" s="235"/>
      <c r="DN54" s="235"/>
      <c r="DO54" s="235"/>
      <c r="DP54" s="235"/>
      <c r="DQ54" s="235"/>
      <c r="DR54" s="235"/>
      <c r="DS54" s="235"/>
      <c r="DT54" s="235"/>
      <c r="DU54" s="235"/>
      <c r="DV54" s="235"/>
      <c r="DW54" s="235"/>
      <c r="DX54" s="235"/>
    </row>
    <row r="55" spans="1:141" s="7" customFormat="1" ht="12.75" x14ac:dyDescent="0.2">
      <c r="A55" s="6" t="s">
        <v>53</v>
      </c>
      <c r="W55" s="219" t="str">
        <f>Лист1!O36</f>
        <v>Главный бухгалтер Кобзева О.Г.</v>
      </c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G55" s="219" t="str">
        <f>Лист4!BG46</f>
        <v>О.Г. Кобзева</v>
      </c>
      <c r="BH55" s="219"/>
      <c r="BI55" s="219"/>
      <c r="BJ55" s="219"/>
      <c r="BK55" s="219"/>
      <c r="BL55" s="219"/>
      <c r="BM55" s="219"/>
      <c r="BN55" s="219"/>
      <c r="BO55" s="219"/>
      <c r="BP55" s="219"/>
      <c r="BQ55" s="219"/>
      <c r="BR55" s="219"/>
      <c r="BS55" s="219"/>
      <c r="BT55" s="219"/>
      <c r="BU55" s="219"/>
      <c r="BV55" s="219"/>
      <c r="BW55" s="219"/>
      <c r="BX55" s="219"/>
      <c r="BY55" s="219"/>
      <c r="BZ55" s="219"/>
      <c r="CA55" s="219"/>
      <c r="CB55" s="219"/>
      <c r="CC55" s="219"/>
      <c r="CD55" s="219"/>
      <c r="CE55" s="219"/>
      <c r="CF55" s="219"/>
      <c r="CG55" s="219"/>
      <c r="CH55" s="219"/>
      <c r="CI55" s="219"/>
      <c r="CJ55" s="219"/>
      <c r="CK55" s="219"/>
      <c r="CL55" s="219"/>
      <c r="CM55" s="219"/>
      <c r="CN55" s="219"/>
      <c r="CQ55" s="234" t="s">
        <v>459</v>
      </c>
      <c r="CR55" s="234"/>
      <c r="CS55" s="234"/>
      <c r="CT55" s="234"/>
      <c r="CU55" s="234"/>
      <c r="CV55" s="234"/>
      <c r="CW55" s="234"/>
      <c r="CX55" s="234"/>
      <c r="CY55" s="234"/>
      <c r="CZ55" s="234"/>
      <c r="DA55" s="234"/>
      <c r="DB55" s="234"/>
      <c r="DC55" s="234"/>
      <c r="DD55" s="234"/>
      <c r="DE55" s="234"/>
      <c r="DF55" s="234"/>
      <c r="DG55" s="234"/>
      <c r="DH55" s="234"/>
      <c r="DI55" s="234"/>
      <c r="DJ55" s="234"/>
      <c r="DK55" s="234"/>
      <c r="DL55" s="234"/>
      <c r="DM55" s="234"/>
      <c r="DN55" s="234"/>
      <c r="DO55" s="234"/>
      <c r="DP55" s="234"/>
      <c r="DQ55" s="234"/>
      <c r="DR55" s="234"/>
      <c r="DS55" s="234"/>
      <c r="DT55" s="234"/>
      <c r="DU55" s="234"/>
      <c r="DV55" s="234"/>
      <c r="DW55" s="234"/>
      <c r="DX55" s="234"/>
    </row>
    <row r="56" spans="1:141" s="11" customFormat="1" ht="10.5" x14ac:dyDescent="0.2">
      <c r="W56" s="235" t="s">
        <v>50</v>
      </c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5"/>
      <c r="BC56" s="235"/>
      <c r="BD56" s="235"/>
      <c r="BG56" s="235" t="s">
        <v>63</v>
      </c>
      <c r="BH56" s="235"/>
      <c r="BI56" s="235"/>
      <c r="BJ56" s="235"/>
      <c r="BK56" s="235"/>
      <c r="BL56" s="235"/>
      <c r="BM56" s="235"/>
      <c r="BN56" s="235"/>
      <c r="BO56" s="235"/>
      <c r="BP56" s="235"/>
      <c r="BQ56" s="235"/>
      <c r="BR56" s="235"/>
      <c r="BS56" s="235"/>
      <c r="BT56" s="235"/>
      <c r="BU56" s="235"/>
      <c r="BV56" s="235"/>
      <c r="BW56" s="235"/>
      <c r="BX56" s="235"/>
      <c r="BY56" s="235"/>
      <c r="BZ56" s="235"/>
      <c r="CA56" s="235"/>
      <c r="CB56" s="235"/>
      <c r="CC56" s="235"/>
      <c r="CD56" s="235"/>
      <c r="CE56" s="235"/>
      <c r="CF56" s="235"/>
      <c r="CG56" s="235"/>
      <c r="CH56" s="235"/>
      <c r="CI56" s="235"/>
      <c r="CJ56" s="235"/>
      <c r="CK56" s="235"/>
      <c r="CL56" s="235"/>
      <c r="CM56" s="235"/>
      <c r="CN56" s="235"/>
      <c r="CQ56" s="235" t="s">
        <v>142</v>
      </c>
      <c r="CR56" s="235"/>
      <c r="CS56" s="235"/>
      <c r="CT56" s="235"/>
      <c r="CU56" s="235"/>
      <c r="CV56" s="235"/>
      <c r="CW56" s="235"/>
      <c r="CX56" s="235"/>
      <c r="CY56" s="235"/>
      <c r="CZ56" s="235"/>
      <c r="DA56" s="235"/>
      <c r="DB56" s="235"/>
      <c r="DC56" s="235"/>
      <c r="DD56" s="235"/>
      <c r="DE56" s="235"/>
      <c r="DF56" s="235"/>
      <c r="DG56" s="235"/>
      <c r="DH56" s="235"/>
      <c r="DI56" s="235"/>
      <c r="DJ56" s="235"/>
      <c r="DK56" s="235"/>
      <c r="DL56" s="235"/>
      <c r="DM56" s="235"/>
      <c r="DN56" s="235"/>
      <c r="DO56" s="235"/>
      <c r="DP56" s="235"/>
      <c r="DQ56" s="235"/>
      <c r="DR56" s="235"/>
      <c r="DS56" s="235"/>
      <c r="DT56" s="235"/>
      <c r="DU56" s="235"/>
      <c r="DV56" s="235"/>
      <c r="DW56" s="235"/>
      <c r="DX56" s="235"/>
    </row>
    <row r="57" spans="1:141" s="7" customFormat="1" ht="12.75" x14ac:dyDescent="0.2">
      <c r="A57" s="8" t="s">
        <v>55</v>
      </c>
      <c r="B57" s="234" t="s">
        <v>455</v>
      </c>
      <c r="C57" s="234"/>
      <c r="D57" s="234"/>
      <c r="E57" s="6" t="s">
        <v>56</v>
      </c>
      <c r="G57" s="219" t="s">
        <v>452</v>
      </c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20">
        <v>20</v>
      </c>
      <c r="S57" s="220"/>
      <c r="T57" s="220"/>
      <c r="U57" s="221" t="s">
        <v>683</v>
      </c>
      <c r="V57" s="221"/>
      <c r="W57" s="221"/>
      <c r="X57" s="6" t="s">
        <v>14</v>
      </c>
    </row>
    <row r="58" spans="1:141" s="17" customFormat="1" ht="8.25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</row>
    <row r="59" spans="1:141" s="3" customFormat="1" ht="12" customHeight="1" x14ac:dyDescent="0.2">
      <c r="A59" s="13" t="s">
        <v>143</v>
      </c>
    </row>
    <row r="60" spans="1:141" s="3" customFormat="1" ht="12" customHeight="1" x14ac:dyDescent="0.2">
      <c r="A60" s="13" t="s">
        <v>144</v>
      </c>
    </row>
    <row r="61" spans="1:141" s="3" customFormat="1" ht="12" customHeight="1" x14ac:dyDescent="0.2">
      <c r="A61" s="13" t="s">
        <v>145</v>
      </c>
    </row>
    <row r="62" spans="1:141" s="3" customFormat="1" ht="12" customHeight="1" x14ac:dyDescent="0.2">
      <c r="A62" s="13" t="s">
        <v>146</v>
      </c>
    </row>
  </sheetData>
  <mergeCells count="406">
    <mergeCell ref="A48:Y48"/>
    <mergeCell ref="A47:Y47"/>
    <mergeCell ref="B57:D57"/>
    <mergeCell ref="G57:Q57"/>
    <mergeCell ref="R57:T57"/>
    <mergeCell ref="U57:W57"/>
    <mergeCell ref="W56:BD56"/>
    <mergeCell ref="BG56:CN56"/>
    <mergeCell ref="BN50:BT50"/>
    <mergeCell ref="BU50:CA50"/>
    <mergeCell ref="CQ53:DX53"/>
    <mergeCell ref="W55:BD55"/>
    <mergeCell ref="BG55:CN55"/>
    <mergeCell ref="CQ56:DX56"/>
    <mergeCell ref="CQ55:DX55"/>
    <mergeCell ref="CP47:CV49"/>
    <mergeCell ref="DD50:DJ50"/>
    <mergeCell ref="CB50:CH50"/>
    <mergeCell ref="CQ54:DX54"/>
    <mergeCell ref="A49:Y49"/>
    <mergeCell ref="AE50:AK50"/>
    <mergeCell ref="A50:Y50"/>
    <mergeCell ref="Z50:AD50"/>
    <mergeCell ref="W54:BD54"/>
    <mergeCell ref="AS50:AY50"/>
    <mergeCell ref="W53:BD53"/>
    <mergeCell ref="CW50:DC50"/>
    <mergeCell ref="CP50:CV50"/>
    <mergeCell ref="BG54:CN54"/>
    <mergeCell ref="AL50:AR50"/>
    <mergeCell ref="BG53:CN53"/>
    <mergeCell ref="CI50:CO50"/>
    <mergeCell ref="AZ50:BF50"/>
    <mergeCell ref="BG50:BM50"/>
    <mergeCell ref="CB46:CH46"/>
    <mergeCell ref="AS47:AY49"/>
    <mergeCell ref="AS46:AY46"/>
    <mergeCell ref="BN47:BT49"/>
    <mergeCell ref="CB47:CH49"/>
    <mergeCell ref="BG46:BM46"/>
    <mergeCell ref="BG47:BM49"/>
    <mergeCell ref="AZ47:BF49"/>
    <mergeCell ref="Z44:AD45"/>
    <mergeCell ref="AL46:AR46"/>
    <mergeCell ref="BU46:CA46"/>
    <mergeCell ref="AE47:AK49"/>
    <mergeCell ref="Z47:AD49"/>
    <mergeCell ref="Z43:AD43"/>
    <mergeCell ref="AL43:AR43"/>
    <mergeCell ref="AL44:AR45"/>
    <mergeCell ref="A41:Y41"/>
    <mergeCell ref="Z40:AD42"/>
    <mergeCell ref="AE40:AK42"/>
    <mergeCell ref="AL40:AR42"/>
    <mergeCell ref="A40:Y40"/>
    <mergeCell ref="A42:Y42"/>
    <mergeCell ref="A44:Y44"/>
    <mergeCell ref="A45:Y45"/>
    <mergeCell ref="A43:Y43"/>
    <mergeCell ref="A46:Y46"/>
    <mergeCell ref="Z46:AD46"/>
    <mergeCell ref="AE46:AK46"/>
    <mergeCell ref="AE43:AK43"/>
    <mergeCell ref="DR34:EA36"/>
    <mergeCell ref="CW32:DC33"/>
    <mergeCell ref="AL47:AR49"/>
    <mergeCell ref="BU47:CA49"/>
    <mergeCell ref="BU44:CA45"/>
    <mergeCell ref="BU43:CA43"/>
    <mergeCell ref="AZ43:BF43"/>
    <mergeCell ref="BN43:BT43"/>
    <mergeCell ref="BN46:BT46"/>
    <mergeCell ref="AZ46:BF46"/>
    <mergeCell ref="CW47:DC49"/>
    <mergeCell ref="DD46:DJ46"/>
    <mergeCell ref="AS43:AY43"/>
    <mergeCell ref="DD47:DJ49"/>
    <mergeCell ref="CB43:CH43"/>
    <mergeCell ref="BU40:CA42"/>
    <mergeCell ref="CB44:CH45"/>
    <mergeCell ref="CB40:CH42"/>
    <mergeCell ref="CI47:CO49"/>
    <mergeCell ref="BU34:CA36"/>
    <mergeCell ref="EB43:EK43"/>
    <mergeCell ref="DD44:DJ45"/>
    <mergeCell ref="CP32:CV33"/>
    <mergeCell ref="DD40:DJ42"/>
    <mergeCell ref="CI40:CO42"/>
    <mergeCell ref="CP40:CV42"/>
    <mergeCell ref="DK34:DQ36"/>
    <mergeCell ref="CP46:CV46"/>
    <mergeCell ref="DD43:DJ43"/>
    <mergeCell ref="CP43:CV43"/>
    <mergeCell ref="CW46:DC46"/>
    <mergeCell ref="CP44:CV45"/>
    <mergeCell ref="CI44:CO45"/>
    <mergeCell ref="CI43:CO43"/>
    <mergeCell ref="CW43:DC43"/>
    <mergeCell ref="CW44:DC45"/>
    <mergeCell ref="CI46:CO46"/>
    <mergeCell ref="DK32:DQ33"/>
    <mergeCell ref="CW37:DC39"/>
    <mergeCell ref="DD37:DJ39"/>
    <mergeCell ref="CI37:CO39"/>
    <mergeCell ref="CP34:CV36"/>
    <mergeCell ref="EB29:EK31"/>
    <mergeCell ref="DK29:DQ31"/>
    <mergeCell ref="DD32:DJ33"/>
    <mergeCell ref="DR32:EA33"/>
    <mergeCell ref="DR29:EA31"/>
    <mergeCell ref="DD29:DJ31"/>
    <mergeCell ref="EB32:EK33"/>
    <mergeCell ref="EB34:EK36"/>
    <mergeCell ref="EB37:EK39"/>
    <mergeCell ref="DD34:DJ36"/>
    <mergeCell ref="EB40:EK42"/>
    <mergeCell ref="AZ40:BF42"/>
    <mergeCell ref="BN40:BT42"/>
    <mergeCell ref="CP37:CV39"/>
    <mergeCell ref="CB37:CH39"/>
    <mergeCell ref="BU37:CA39"/>
    <mergeCell ref="BN37:BT39"/>
    <mergeCell ref="AZ37:BF39"/>
    <mergeCell ref="CW40:DC42"/>
    <mergeCell ref="DK37:DQ39"/>
    <mergeCell ref="DK43:DQ43"/>
    <mergeCell ref="DR43:EA43"/>
    <mergeCell ref="DR40:EA42"/>
    <mergeCell ref="DK40:DQ42"/>
    <mergeCell ref="AZ27:BF28"/>
    <mergeCell ref="AZ32:BF33"/>
    <mergeCell ref="AZ34:BF36"/>
    <mergeCell ref="BG40:BM42"/>
    <mergeCell ref="BU29:CA31"/>
    <mergeCell ref="CW27:DC28"/>
    <mergeCell ref="CW29:DC31"/>
    <mergeCell ref="CP29:CV31"/>
    <mergeCell ref="CI29:CO31"/>
    <mergeCell ref="CI27:CO28"/>
    <mergeCell ref="CB34:CH36"/>
    <mergeCell ref="CI34:CO36"/>
    <mergeCell ref="CW34:DC36"/>
    <mergeCell ref="DR37:EA39"/>
    <mergeCell ref="EB50:EK50"/>
    <mergeCell ref="EB47:EK49"/>
    <mergeCell ref="DK46:DQ46"/>
    <mergeCell ref="DR47:EA49"/>
    <mergeCell ref="EB46:EK46"/>
    <mergeCell ref="DR50:EA50"/>
    <mergeCell ref="DR44:EA45"/>
    <mergeCell ref="DK44:DQ45"/>
    <mergeCell ref="EB44:EK45"/>
    <mergeCell ref="DK50:DQ50"/>
    <mergeCell ref="DR46:EA46"/>
    <mergeCell ref="DK47:DQ49"/>
    <mergeCell ref="A33:Y33"/>
    <mergeCell ref="Z32:AD33"/>
    <mergeCell ref="Z29:AD31"/>
    <mergeCell ref="Z27:AD28"/>
    <mergeCell ref="A32:Y32"/>
    <mergeCell ref="AL32:AR33"/>
    <mergeCell ref="AE29:AK31"/>
    <mergeCell ref="A30:Y30"/>
    <mergeCell ref="BG24:BM26"/>
    <mergeCell ref="AZ24:BF26"/>
    <mergeCell ref="BG27:BM28"/>
    <mergeCell ref="AL29:AR31"/>
    <mergeCell ref="AS29:AY31"/>
    <mergeCell ref="AS27:AY28"/>
    <mergeCell ref="AS24:AY26"/>
    <mergeCell ref="AS32:AY33"/>
    <mergeCell ref="AE32:AK33"/>
    <mergeCell ref="AE27:AK28"/>
    <mergeCell ref="AZ29:BF31"/>
    <mergeCell ref="A31:Y31"/>
    <mergeCell ref="A38:Y38"/>
    <mergeCell ref="A37:Y37"/>
    <mergeCell ref="Z34:AD36"/>
    <mergeCell ref="BN44:BT45"/>
    <mergeCell ref="BN34:BT36"/>
    <mergeCell ref="BG44:BM45"/>
    <mergeCell ref="AZ44:BF45"/>
    <mergeCell ref="BG43:BM43"/>
    <mergeCell ref="BG37:BM39"/>
    <mergeCell ref="AE44:AK45"/>
    <mergeCell ref="AS44:AY45"/>
    <mergeCell ref="A34:Y34"/>
    <mergeCell ref="A39:Y39"/>
    <mergeCell ref="A36:Y36"/>
    <mergeCell ref="A35:Y35"/>
    <mergeCell ref="AS37:AY39"/>
    <mergeCell ref="AS34:AY36"/>
    <mergeCell ref="AE34:AK36"/>
    <mergeCell ref="Z37:AD39"/>
    <mergeCell ref="AS40:AY42"/>
    <mergeCell ref="BG34:BM36"/>
    <mergeCell ref="AE37:AK39"/>
    <mergeCell ref="AL37:AR39"/>
    <mergeCell ref="AL34:AR36"/>
    <mergeCell ref="CI24:CO26"/>
    <mergeCell ref="BG32:BM33"/>
    <mergeCell ref="CI32:CO33"/>
    <mergeCell ref="CB32:CH33"/>
    <mergeCell ref="BN32:BT33"/>
    <mergeCell ref="BG29:BM31"/>
    <mergeCell ref="BU32:CA33"/>
    <mergeCell ref="CB24:CH26"/>
    <mergeCell ref="BN24:BT26"/>
    <mergeCell ref="BU24:CA26"/>
    <mergeCell ref="BN29:BT31"/>
    <mergeCell ref="BN27:BT28"/>
    <mergeCell ref="CB27:CH28"/>
    <mergeCell ref="BU27:CA28"/>
    <mergeCell ref="CB29:CH31"/>
    <mergeCell ref="A22:Y22"/>
    <mergeCell ref="Z22:AD22"/>
    <mergeCell ref="AE22:AK22"/>
    <mergeCell ref="A23:Y23"/>
    <mergeCell ref="AZ22:BF22"/>
    <mergeCell ref="BN22:BT22"/>
    <mergeCell ref="CB22:CH22"/>
    <mergeCell ref="BU23:CA23"/>
    <mergeCell ref="CB23:CH23"/>
    <mergeCell ref="BU22:CA22"/>
    <mergeCell ref="AL22:AR22"/>
    <mergeCell ref="A27:Y27"/>
    <mergeCell ref="A26:Y26"/>
    <mergeCell ref="AL27:AR28"/>
    <mergeCell ref="A24:Y24"/>
    <mergeCell ref="AE24:AK26"/>
    <mergeCell ref="AL24:AR26"/>
    <mergeCell ref="Z24:AD26"/>
    <mergeCell ref="A29:Y29"/>
    <mergeCell ref="A28:Y28"/>
    <mergeCell ref="A25:Y25"/>
    <mergeCell ref="AE23:AK23"/>
    <mergeCell ref="Z23:AD23"/>
    <mergeCell ref="EB27:EK28"/>
    <mergeCell ref="DR27:EA28"/>
    <mergeCell ref="DK27:DQ28"/>
    <mergeCell ref="DD27:DJ28"/>
    <mergeCell ref="DD24:DJ26"/>
    <mergeCell ref="CP27:CV28"/>
    <mergeCell ref="EB24:EK26"/>
    <mergeCell ref="CW24:DC26"/>
    <mergeCell ref="DK24:DQ26"/>
    <mergeCell ref="DR24:EA26"/>
    <mergeCell ref="CP24:CV26"/>
    <mergeCell ref="EB23:EK23"/>
    <mergeCell ref="DK23:DQ23"/>
    <mergeCell ref="DR22:EA22"/>
    <mergeCell ref="EB22:EK22"/>
    <mergeCell ref="CW23:DC23"/>
    <mergeCell ref="CW22:DC22"/>
    <mergeCell ref="DD22:DJ22"/>
    <mergeCell ref="CI23:CO23"/>
    <mergeCell ref="CP23:CV23"/>
    <mergeCell ref="CI22:CO22"/>
    <mergeCell ref="CP22:CV22"/>
    <mergeCell ref="DR23:EA23"/>
    <mergeCell ref="DD23:DJ23"/>
    <mergeCell ref="DK22:DQ22"/>
    <mergeCell ref="BN23:BT23"/>
    <mergeCell ref="AS23:AY23"/>
    <mergeCell ref="BG23:BM23"/>
    <mergeCell ref="AZ23:BF23"/>
    <mergeCell ref="BN21:BT21"/>
    <mergeCell ref="A18:Y18"/>
    <mergeCell ref="AL18:AR18"/>
    <mergeCell ref="A19:Y19"/>
    <mergeCell ref="Z19:AD19"/>
    <mergeCell ref="AE19:AK19"/>
    <mergeCell ref="AL19:AR19"/>
    <mergeCell ref="A21:Y21"/>
    <mergeCell ref="BG22:BM22"/>
    <mergeCell ref="BG19:BM19"/>
    <mergeCell ref="Z21:AD21"/>
    <mergeCell ref="AS22:AY22"/>
    <mergeCell ref="AL23:AR23"/>
    <mergeCell ref="A20:Y20"/>
    <mergeCell ref="Z20:AD20"/>
    <mergeCell ref="AE20:AK20"/>
    <mergeCell ref="AL20:AR20"/>
    <mergeCell ref="AL21:AR21"/>
    <mergeCell ref="AS21:AY21"/>
    <mergeCell ref="AE21:AK21"/>
    <mergeCell ref="BG18:BM18"/>
    <mergeCell ref="BU20:CA20"/>
    <mergeCell ref="AZ20:BF20"/>
    <mergeCell ref="BG20:BM20"/>
    <mergeCell ref="AS18:AY18"/>
    <mergeCell ref="BN19:BT19"/>
    <mergeCell ref="AS19:AY19"/>
    <mergeCell ref="AS20:AY20"/>
    <mergeCell ref="AZ19:BF19"/>
    <mergeCell ref="AZ21:BF21"/>
    <mergeCell ref="DR21:EA21"/>
    <mergeCell ref="DR18:EA18"/>
    <mergeCell ref="DR19:EA19"/>
    <mergeCell ref="DK19:DQ19"/>
    <mergeCell ref="CI21:CO21"/>
    <mergeCell ref="CP21:CV21"/>
    <mergeCell ref="CB21:CH21"/>
    <mergeCell ref="DD21:DJ21"/>
    <mergeCell ref="DK21:DQ21"/>
    <mergeCell ref="BN18:BT18"/>
    <mergeCell ref="BN20:BT20"/>
    <mergeCell ref="CB18:CH18"/>
    <mergeCell ref="CB20:CH20"/>
    <mergeCell ref="CB19:CH19"/>
    <mergeCell ref="CP19:CV19"/>
    <mergeCell ref="BU18:CA18"/>
    <mergeCell ref="BU19:CA19"/>
    <mergeCell ref="CI18:CO18"/>
    <mergeCell ref="CW19:DC19"/>
    <mergeCell ref="DD19:DJ19"/>
    <mergeCell ref="BU21:CA21"/>
    <mergeCell ref="DR20:EA20"/>
    <mergeCell ref="CW20:DC20"/>
    <mergeCell ref="EB19:EK19"/>
    <mergeCell ref="DK16:DQ16"/>
    <mergeCell ref="DD16:DJ16"/>
    <mergeCell ref="EB17:EK17"/>
    <mergeCell ref="CW17:DC17"/>
    <mergeCell ref="EB21:EK21"/>
    <mergeCell ref="BG21:BM21"/>
    <mergeCell ref="CW21:DC21"/>
    <mergeCell ref="CP20:CV20"/>
    <mergeCell ref="CI20:CO20"/>
    <mergeCell ref="CI19:CO19"/>
    <mergeCell ref="DR17:EA17"/>
    <mergeCell ref="DK17:DQ17"/>
    <mergeCell ref="DD17:DJ17"/>
    <mergeCell ref="Z13:AD13"/>
    <mergeCell ref="CP18:CV18"/>
    <mergeCell ref="EB18:EK18"/>
    <mergeCell ref="DD18:DJ18"/>
    <mergeCell ref="CW18:DC18"/>
    <mergeCell ref="DK18:DQ18"/>
    <mergeCell ref="BU16:CA16"/>
    <mergeCell ref="AL17:AR17"/>
    <mergeCell ref="AE17:AK17"/>
    <mergeCell ref="BG17:BM17"/>
    <mergeCell ref="Z18:AD18"/>
    <mergeCell ref="AE18:AK18"/>
    <mergeCell ref="AZ18:BF18"/>
    <mergeCell ref="EB16:EK16"/>
    <mergeCell ref="DR16:EA16"/>
    <mergeCell ref="EB20:EK20"/>
    <mergeCell ref="DD20:DJ20"/>
    <mergeCell ref="DK20:DQ20"/>
    <mergeCell ref="A17:Y17"/>
    <mergeCell ref="A16:Y16"/>
    <mergeCell ref="Z17:AD17"/>
    <mergeCell ref="CB17:CH17"/>
    <mergeCell ref="BU17:CA17"/>
    <mergeCell ref="BN17:BT17"/>
    <mergeCell ref="CB16:DC16"/>
    <mergeCell ref="CI17:CO17"/>
    <mergeCell ref="CP17:CV17"/>
    <mergeCell ref="BN16:BT16"/>
    <mergeCell ref="AS17:AY17"/>
    <mergeCell ref="AZ17:BF17"/>
    <mergeCell ref="Z16:AD16"/>
    <mergeCell ref="AL16:AR16"/>
    <mergeCell ref="AE16:AK16"/>
    <mergeCell ref="AS16:BF16"/>
    <mergeCell ref="BG16:BM16"/>
    <mergeCell ref="A1:EK1"/>
    <mergeCell ref="DW3:EK3"/>
    <mergeCell ref="BM4:BW4"/>
    <mergeCell ref="BX4:BZ4"/>
    <mergeCell ref="CA4:CC4"/>
    <mergeCell ref="DW4:EK4"/>
    <mergeCell ref="A15:Y15"/>
    <mergeCell ref="Z14:AD14"/>
    <mergeCell ref="AE14:AR14"/>
    <mergeCell ref="A14:Y14"/>
    <mergeCell ref="Z15:AD15"/>
    <mergeCell ref="AE15:AR15"/>
    <mergeCell ref="DW8:EK9"/>
    <mergeCell ref="AS13:BM13"/>
    <mergeCell ref="DD13:DQ13"/>
    <mergeCell ref="BN13:DC13"/>
    <mergeCell ref="AE13:AR13"/>
    <mergeCell ref="DR13:EA13"/>
    <mergeCell ref="BN14:DC14"/>
    <mergeCell ref="BN15:DC15"/>
    <mergeCell ref="DD15:DQ15"/>
    <mergeCell ref="DW5:EK5"/>
    <mergeCell ref="DW6:EK6"/>
    <mergeCell ref="Z7:DE7"/>
    <mergeCell ref="DW7:EK7"/>
    <mergeCell ref="DW10:EK10"/>
    <mergeCell ref="Z9:DE9"/>
    <mergeCell ref="Z10:DE10"/>
    <mergeCell ref="EB13:EK13"/>
    <mergeCell ref="DW11:EK11"/>
    <mergeCell ref="AS15:BM15"/>
    <mergeCell ref="A13:Y13"/>
    <mergeCell ref="DR14:EA14"/>
    <mergeCell ref="EB14:EK14"/>
    <mergeCell ref="DR15:EA15"/>
    <mergeCell ref="EB15:EK15"/>
    <mergeCell ref="AS14:BM14"/>
    <mergeCell ref="DD14:DQ14"/>
  </mergeCells>
  <phoneticPr fontId="15" type="noConversion"/>
  <pageMargins left="0.39370078740157483" right="0.39370078740157483" top="0.39370078740157483" bottom="0.39370078740157483" header="0.27559055118110237" footer="0.27559055118110237"/>
  <pageSetup paperSize="9" scale="65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EK52"/>
  <sheetViews>
    <sheetView workbookViewId="0">
      <selection activeCell="CZ40" sqref="CZ40:DG40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214" t="s">
        <v>65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  <c r="DH1" s="214"/>
      <c r="DI1" s="214"/>
      <c r="DJ1" s="214"/>
      <c r="DK1" s="214"/>
      <c r="DL1" s="214"/>
      <c r="DM1" s="214"/>
      <c r="DN1" s="214"/>
      <c r="DO1" s="214"/>
      <c r="DP1" s="214"/>
      <c r="DQ1" s="214"/>
      <c r="DR1" s="214"/>
      <c r="DS1" s="214"/>
      <c r="DT1" s="214"/>
      <c r="DU1" s="214"/>
      <c r="DV1" s="214"/>
      <c r="DW1" s="214"/>
      <c r="DX1" s="214"/>
      <c r="DY1" s="214"/>
      <c r="DZ1" s="214"/>
      <c r="EA1" s="214"/>
      <c r="EB1" s="214"/>
      <c r="EC1" s="214"/>
      <c r="ED1" s="214"/>
      <c r="EE1" s="214"/>
      <c r="EF1" s="214"/>
      <c r="EG1" s="214"/>
      <c r="EH1" s="214"/>
      <c r="EI1" s="214"/>
      <c r="EJ1" s="214"/>
      <c r="EK1" s="214"/>
    </row>
    <row r="2" spans="1:141" ht="15.7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</row>
    <row r="3" spans="1:141" s="7" customFormat="1" ht="13.5" thickBot="1" x14ac:dyDescent="0.25">
      <c r="DW3" s="215" t="s">
        <v>6</v>
      </c>
      <c r="DX3" s="215"/>
      <c r="DY3" s="215"/>
      <c r="DZ3" s="215"/>
      <c r="EA3" s="215"/>
      <c r="EB3" s="215"/>
      <c r="EC3" s="215"/>
      <c r="ED3" s="215"/>
      <c r="EE3" s="215"/>
      <c r="EF3" s="215"/>
      <c r="EG3" s="215"/>
      <c r="EH3" s="215"/>
      <c r="EI3" s="215"/>
      <c r="EJ3" s="215"/>
      <c r="EK3" s="215"/>
    </row>
    <row r="4" spans="1:141" s="7" customFormat="1" ht="12.75" x14ac:dyDescent="0.2">
      <c r="A4" s="6"/>
      <c r="BL4" s="8" t="s">
        <v>13</v>
      </c>
      <c r="BM4" s="219" t="s">
        <v>452</v>
      </c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20">
        <v>20</v>
      </c>
      <c r="BY4" s="220"/>
      <c r="BZ4" s="220"/>
      <c r="CA4" s="221" t="s">
        <v>683</v>
      </c>
      <c r="CB4" s="221"/>
      <c r="CC4" s="221"/>
      <c r="CD4" s="6" t="s">
        <v>14</v>
      </c>
      <c r="DU4" s="8" t="s">
        <v>7</v>
      </c>
      <c r="DW4" s="322" t="s">
        <v>684</v>
      </c>
      <c r="DX4" s="323"/>
      <c r="DY4" s="323"/>
      <c r="DZ4" s="323"/>
      <c r="EA4" s="323"/>
      <c r="EB4" s="323"/>
      <c r="EC4" s="323"/>
      <c r="ED4" s="323"/>
      <c r="EE4" s="323"/>
      <c r="EF4" s="323"/>
      <c r="EG4" s="323"/>
      <c r="EH4" s="323"/>
      <c r="EI4" s="323"/>
      <c r="EJ4" s="323"/>
      <c r="EK4" s="368"/>
    </row>
    <row r="5" spans="1:141" s="7" customFormat="1" x14ac:dyDescent="0.25">
      <c r="A5" s="6"/>
      <c r="DU5" s="8" t="s">
        <v>8</v>
      </c>
      <c r="DW5" s="229" t="s">
        <v>652</v>
      </c>
      <c r="DX5" s="230"/>
      <c r="DY5" s="230"/>
      <c r="DZ5" s="230"/>
      <c r="EA5" s="230"/>
      <c r="EB5" s="230"/>
      <c r="EC5" s="230"/>
      <c r="ED5" s="230"/>
      <c r="EE5" s="230"/>
      <c r="EF5" s="230"/>
      <c r="EG5" s="230"/>
      <c r="EH5" s="230"/>
      <c r="EI5" s="230"/>
      <c r="EJ5" s="230"/>
      <c r="EK5" s="231"/>
    </row>
    <row r="6" spans="1:141" s="7" customFormat="1" x14ac:dyDescent="0.25">
      <c r="A6" s="6"/>
      <c r="DU6" s="8" t="s">
        <v>9</v>
      </c>
      <c r="DW6" s="229" t="s">
        <v>650</v>
      </c>
      <c r="DX6" s="230"/>
      <c r="DY6" s="230"/>
      <c r="DZ6" s="230"/>
      <c r="EA6" s="230"/>
      <c r="EB6" s="230"/>
      <c r="EC6" s="230"/>
      <c r="ED6" s="230"/>
      <c r="EE6" s="230"/>
      <c r="EF6" s="230"/>
      <c r="EG6" s="230"/>
      <c r="EH6" s="230"/>
      <c r="EI6" s="230"/>
      <c r="EJ6" s="230"/>
      <c r="EK6" s="231"/>
    </row>
    <row r="7" spans="1:141" s="7" customFormat="1" ht="38.25" customHeight="1" x14ac:dyDescent="0.25">
      <c r="A7" s="6" t="s">
        <v>15</v>
      </c>
      <c r="Z7" s="228" t="str">
        <f>Лист1!P19</f>
        <v>МУНИЦИПАЛЬНОЕ БЮДЖЕТНОЕ ДОШКОЛЬНОЕ ОБРАЗОВАТЕЛЬНОЕ УЧРЕЖДЕНИЕ "ДЕТСКИЙ САД П. ХАСЫН"</v>
      </c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280"/>
      <c r="AU7" s="280"/>
      <c r="AV7" s="280"/>
      <c r="AW7" s="280"/>
      <c r="AX7" s="280"/>
      <c r="AY7" s="280"/>
      <c r="AZ7" s="280"/>
      <c r="BA7" s="280"/>
      <c r="BB7" s="280"/>
      <c r="BC7" s="280"/>
      <c r="BD7" s="280"/>
      <c r="BE7" s="280"/>
      <c r="BF7" s="280"/>
      <c r="BG7" s="280"/>
      <c r="BH7" s="280"/>
      <c r="BI7" s="280"/>
      <c r="BJ7" s="280"/>
      <c r="BK7" s="280"/>
      <c r="BL7" s="280"/>
      <c r="BM7" s="280"/>
      <c r="BN7" s="280"/>
      <c r="BO7" s="280"/>
      <c r="BP7" s="280"/>
      <c r="BQ7" s="280"/>
      <c r="BR7" s="280"/>
      <c r="BS7" s="280"/>
      <c r="BT7" s="280"/>
      <c r="BU7" s="280"/>
      <c r="BV7" s="280"/>
      <c r="BW7" s="280"/>
      <c r="BX7" s="280"/>
      <c r="BY7" s="280"/>
      <c r="BZ7" s="280"/>
      <c r="CA7" s="280"/>
      <c r="CB7" s="280"/>
      <c r="CC7" s="280"/>
      <c r="CD7" s="280"/>
      <c r="CE7" s="280"/>
      <c r="CF7" s="280"/>
      <c r="CG7" s="280"/>
      <c r="CH7" s="280"/>
      <c r="CI7" s="280"/>
      <c r="CJ7" s="280"/>
      <c r="CK7" s="280"/>
      <c r="CL7" s="280"/>
      <c r="CM7" s="280"/>
      <c r="CN7" s="280"/>
      <c r="CO7" s="280"/>
      <c r="CP7" s="280"/>
      <c r="CQ7" s="280"/>
      <c r="CR7" s="280"/>
      <c r="CS7" s="280"/>
      <c r="CT7" s="280"/>
      <c r="CU7" s="280"/>
      <c r="CV7" s="280"/>
      <c r="CW7" s="280"/>
      <c r="CX7" s="280"/>
      <c r="CY7" s="280"/>
      <c r="CZ7" s="280"/>
      <c r="DA7" s="280"/>
      <c r="DB7" s="280"/>
      <c r="DC7" s="280"/>
      <c r="DD7" s="280"/>
      <c r="DE7" s="280"/>
      <c r="DU7" s="8" t="s">
        <v>10</v>
      </c>
      <c r="DW7" s="229" t="s">
        <v>453</v>
      </c>
      <c r="DX7" s="230"/>
      <c r="DY7" s="230"/>
      <c r="DZ7" s="230"/>
      <c r="EA7" s="230"/>
      <c r="EB7" s="230"/>
      <c r="EC7" s="230"/>
      <c r="ED7" s="230"/>
      <c r="EE7" s="230"/>
      <c r="EF7" s="230"/>
      <c r="EG7" s="230"/>
      <c r="EH7" s="230"/>
      <c r="EI7" s="230"/>
      <c r="EJ7" s="230"/>
      <c r="EK7" s="231"/>
    </row>
    <row r="8" spans="1:141" s="7" customFormat="1" x14ac:dyDescent="0.25">
      <c r="A8" s="6" t="s">
        <v>16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U8" s="8"/>
      <c r="DW8" s="229" t="s">
        <v>648</v>
      </c>
      <c r="DX8" s="230"/>
      <c r="DY8" s="230"/>
      <c r="DZ8" s="230"/>
      <c r="EA8" s="230"/>
      <c r="EB8" s="230"/>
      <c r="EC8" s="230"/>
      <c r="ED8" s="230"/>
      <c r="EE8" s="230"/>
      <c r="EF8" s="230"/>
      <c r="EG8" s="230"/>
      <c r="EH8" s="230"/>
      <c r="EI8" s="230"/>
      <c r="EJ8" s="230"/>
      <c r="EK8" s="231"/>
    </row>
    <row r="9" spans="1:141" s="7" customFormat="1" ht="36" customHeight="1" x14ac:dyDescent="0.25">
      <c r="A9" s="6" t="s">
        <v>17</v>
      </c>
      <c r="Z9" s="228" t="str">
        <f>Лист1!P24</f>
        <v>КОМИТЕТ ОБРАЗОВАНИЯ КУЛЬТУРЫ И МОЛОДЕЖНОЙ ПОЛИТИКИ АДМИНИСТРАЦИИ ХАСЫНСКОГО МУНИЦИПАЛЬНОГО ОКРУГА</v>
      </c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8"/>
      <c r="BY9" s="228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  <c r="CR9" s="228"/>
      <c r="CS9" s="228"/>
      <c r="CT9" s="228"/>
      <c r="CU9" s="228"/>
      <c r="CV9" s="228"/>
      <c r="CW9" s="228"/>
      <c r="CX9" s="228"/>
      <c r="CY9" s="228"/>
      <c r="CZ9" s="228"/>
      <c r="DA9" s="228"/>
      <c r="DB9" s="228"/>
      <c r="DC9" s="228"/>
      <c r="DD9" s="228"/>
      <c r="DE9" s="228"/>
      <c r="DU9" s="8" t="s">
        <v>11</v>
      </c>
      <c r="DW9" s="229"/>
      <c r="DX9" s="230"/>
      <c r="DY9" s="230"/>
      <c r="DZ9" s="230"/>
      <c r="EA9" s="230"/>
      <c r="EB9" s="230"/>
      <c r="EC9" s="230"/>
      <c r="ED9" s="230"/>
      <c r="EE9" s="230"/>
      <c r="EF9" s="230"/>
      <c r="EG9" s="230"/>
      <c r="EH9" s="230"/>
      <c r="EI9" s="230"/>
      <c r="EJ9" s="230"/>
      <c r="EK9" s="231"/>
    </row>
    <row r="10" spans="1:141" s="7" customFormat="1" ht="23.25" customHeight="1" x14ac:dyDescent="0.25">
      <c r="A10" s="6" t="s">
        <v>18</v>
      </c>
      <c r="Z10" s="228" t="str">
        <f>Лист1!P26</f>
        <v>МУНИЦИПАЛЬНОЕ ОБРАЗОВАНИЕ ХАСЫНСКИЙ МУНИЦИПАЛЬНЫЙ ОКРУГ МАГАДАНСКОЙ ОБЛАСТИ</v>
      </c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  <c r="BF10" s="228"/>
      <c r="BG10" s="228"/>
      <c r="BH10" s="228"/>
      <c r="BI10" s="228"/>
      <c r="BJ10" s="228"/>
      <c r="BK10" s="228"/>
      <c r="BL10" s="228"/>
      <c r="BM10" s="228"/>
      <c r="BN10" s="228"/>
      <c r="BO10" s="228"/>
      <c r="BP10" s="228"/>
      <c r="BQ10" s="228"/>
      <c r="BR10" s="228"/>
      <c r="BS10" s="228"/>
      <c r="BT10" s="228"/>
      <c r="BU10" s="228"/>
      <c r="BV10" s="228"/>
      <c r="BW10" s="228"/>
      <c r="BX10" s="228"/>
      <c r="BY10" s="228"/>
      <c r="BZ10" s="228"/>
      <c r="CA10" s="228"/>
      <c r="CB10" s="228"/>
      <c r="CC10" s="228"/>
      <c r="CD10" s="228"/>
      <c r="CE10" s="228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  <c r="CR10" s="228"/>
      <c r="CS10" s="228"/>
      <c r="CT10" s="228"/>
      <c r="CU10" s="228"/>
      <c r="CV10" s="228"/>
      <c r="CW10" s="228"/>
      <c r="CX10" s="228"/>
      <c r="CY10" s="228"/>
      <c r="CZ10" s="228"/>
      <c r="DA10" s="228"/>
      <c r="DB10" s="228"/>
      <c r="DC10" s="228"/>
      <c r="DD10" s="228"/>
      <c r="DE10" s="228"/>
      <c r="DU10" s="8" t="s">
        <v>12</v>
      </c>
      <c r="DW10" s="229" t="s">
        <v>454</v>
      </c>
      <c r="DX10" s="230"/>
      <c r="DY10" s="230"/>
      <c r="DZ10" s="230"/>
      <c r="EA10" s="230"/>
      <c r="EB10" s="230"/>
      <c r="EC10" s="230"/>
      <c r="ED10" s="230"/>
      <c r="EE10" s="230"/>
      <c r="EF10" s="230"/>
      <c r="EG10" s="230"/>
      <c r="EH10" s="230"/>
      <c r="EI10" s="230"/>
      <c r="EJ10" s="230"/>
      <c r="EK10" s="231"/>
    </row>
    <row r="11" spans="1:141" s="7" customFormat="1" ht="13.5" thickBot="1" x14ac:dyDescent="0.25">
      <c r="A11" s="6" t="s">
        <v>19</v>
      </c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U11" s="8"/>
      <c r="DW11" s="236"/>
      <c r="DX11" s="237"/>
      <c r="DY11" s="237"/>
      <c r="DZ11" s="237"/>
      <c r="EA11" s="237"/>
      <c r="EB11" s="237"/>
      <c r="EC11" s="237"/>
      <c r="ED11" s="237"/>
      <c r="EE11" s="237"/>
      <c r="EF11" s="237"/>
      <c r="EG11" s="237"/>
      <c r="EH11" s="237"/>
      <c r="EI11" s="237"/>
      <c r="EJ11" s="237"/>
      <c r="EK11" s="238"/>
    </row>
    <row r="12" spans="1:141" s="7" customFormat="1" ht="12.75" x14ac:dyDescent="0.2">
      <c r="DU12" s="8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</row>
    <row r="13" spans="1:141" s="10" customFormat="1" ht="15" x14ac:dyDescent="0.25">
      <c r="A13" s="299" t="s">
        <v>147</v>
      </c>
      <c r="B13" s="299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  <c r="BV13" s="299"/>
      <c r="BW13" s="299"/>
      <c r="BX13" s="299"/>
      <c r="BY13" s="299"/>
      <c r="BZ13" s="299"/>
      <c r="CA13" s="299"/>
      <c r="CB13" s="299"/>
      <c r="CC13" s="299"/>
      <c r="CD13" s="299"/>
      <c r="CE13" s="299"/>
      <c r="CF13" s="299"/>
      <c r="CG13" s="299"/>
      <c r="CH13" s="299"/>
      <c r="CI13" s="299"/>
      <c r="CJ13" s="299"/>
      <c r="CK13" s="299"/>
      <c r="CL13" s="299"/>
      <c r="CM13" s="299"/>
      <c r="CN13" s="299"/>
      <c r="CO13" s="299"/>
      <c r="CP13" s="299"/>
      <c r="CQ13" s="299"/>
      <c r="CR13" s="299"/>
      <c r="CS13" s="299"/>
      <c r="CT13" s="299"/>
      <c r="CU13" s="299"/>
      <c r="CV13" s="299"/>
      <c r="CW13" s="299"/>
      <c r="CX13" s="299"/>
      <c r="CY13" s="299"/>
      <c r="CZ13" s="299"/>
      <c r="DA13" s="299"/>
      <c r="DB13" s="299"/>
      <c r="DC13" s="299"/>
      <c r="DD13" s="299"/>
      <c r="DE13" s="299"/>
      <c r="DF13" s="299"/>
      <c r="DG13" s="299"/>
      <c r="DH13" s="299"/>
      <c r="DI13" s="299"/>
      <c r="DJ13" s="299"/>
      <c r="DK13" s="299"/>
      <c r="DL13" s="299"/>
      <c r="DM13" s="299"/>
      <c r="DN13" s="299"/>
      <c r="DO13" s="299"/>
      <c r="DP13" s="299"/>
      <c r="DQ13" s="299"/>
      <c r="DR13" s="299"/>
      <c r="DS13" s="299"/>
      <c r="DT13" s="299"/>
      <c r="DU13" s="299"/>
      <c r="DV13" s="299"/>
      <c r="DW13" s="299"/>
      <c r="DX13" s="299"/>
      <c r="DY13" s="299"/>
      <c r="DZ13" s="299"/>
      <c r="EA13" s="299"/>
      <c r="EB13" s="299"/>
      <c r="EC13" s="299"/>
      <c r="ED13" s="299"/>
      <c r="EE13" s="299"/>
      <c r="EF13" s="299"/>
      <c r="EG13" s="299"/>
      <c r="EH13" s="299"/>
      <c r="EI13" s="299"/>
      <c r="EJ13" s="299"/>
      <c r="EK13" s="299"/>
    </row>
    <row r="14" spans="1:141" ht="6" customHeight="1" x14ac:dyDescent="0.25"/>
    <row r="15" spans="1:141" s="7" customFormat="1" ht="12.75" customHeight="1" x14ac:dyDescent="0.2">
      <c r="A15" s="286" t="s">
        <v>148</v>
      </c>
      <c r="B15" s="286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9" t="s">
        <v>22</v>
      </c>
      <c r="X15" s="286"/>
      <c r="Y15" s="286"/>
      <c r="Z15" s="286"/>
      <c r="AA15" s="290"/>
      <c r="AB15" s="286" t="s">
        <v>150</v>
      </c>
      <c r="AC15" s="286"/>
      <c r="AD15" s="286"/>
      <c r="AE15" s="286"/>
      <c r="AF15" s="286"/>
      <c r="AG15" s="286"/>
      <c r="AH15" s="286"/>
      <c r="AI15" s="286"/>
      <c r="AJ15" s="286"/>
      <c r="AK15" s="286"/>
      <c r="AL15" s="286"/>
      <c r="AM15" s="286"/>
      <c r="AN15" s="286"/>
      <c r="AO15" s="286"/>
      <c r="AP15" s="286"/>
      <c r="AQ15" s="286"/>
      <c r="AR15" s="286"/>
      <c r="AS15" s="286"/>
      <c r="AT15" s="286"/>
      <c r="AU15" s="286"/>
      <c r="AV15" s="286"/>
      <c r="AW15" s="286"/>
      <c r="AX15" s="286"/>
      <c r="AY15" s="286"/>
      <c r="AZ15" s="286"/>
      <c r="BA15" s="286"/>
      <c r="BB15" s="286"/>
      <c r="BC15" s="286"/>
      <c r="BD15" s="286"/>
      <c r="BE15" s="290"/>
      <c r="BF15" s="289" t="s">
        <v>151</v>
      </c>
      <c r="BG15" s="286"/>
      <c r="BH15" s="286"/>
      <c r="BI15" s="286"/>
      <c r="BJ15" s="286"/>
      <c r="BK15" s="286"/>
      <c r="BL15" s="286"/>
      <c r="BM15" s="286"/>
      <c r="BN15" s="286"/>
      <c r="BO15" s="286"/>
      <c r="BP15" s="286"/>
      <c r="BQ15" s="286"/>
      <c r="BR15" s="286"/>
      <c r="BS15" s="286"/>
      <c r="BT15" s="286"/>
      <c r="BU15" s="286"/>
      <c r="BV15" s="286"/>
      <c r="BW15" s="286"/>
      <c r="BX15" s="286"/>
      <c r="BY15" s="286"/>
      <c r="BZ15" s="286"/>
      <c r="CA15" s="286"/>
      <c r="CB15" s="286"/>
      <c r="CC15" s="286"/>
      <c r="CD15" s="286"/>
      <c r="CE15" s="286"/>
      <c r="CF15" s="286"/>
      <c r="CG15" s="286"/>
      <c r="CH15" s="286"/>
      <c r="CI15" s="286"/>
      <c r="CJ15" s="286"/>
      <c r="CK15" s="286"/>
      <c r="CL15" s="286"/>
      <c r="CM15" s="286"/>
      <c r="CN15" s="286"/>
      <c r="CO15" s="286"/>
      <c r="CP15" s="286"/>
      <c r="CQ15" s="290"/>
      <c r="CR15" s="286" t="s">
        <v>152</v>
      </c>
      <c r="CS15" s="286"/>
      <c r="CT15" s="286"/>
      <c r="CU15" s="286"/>
      <c r="CV15" s="286"/>
      <c r="CW15" s="286"/>
      <c r="CX15" s="286"/>
      <c r="CY15" s="286"/>
      <c r="CZ15" s="286"/>
      <c r="DA15" s="286"/>
      <c r="DB15" s="286"/>
      <c r="DC15" s="286"/>
      <c r="DD15" s="286"/>
      <c r="DE15" s="286"/>
      <c r="DF15" s="286"/>
      <c r="DG15" s="290"/>
      <c r="DH15" s="289" t="s">
        <v>154</v>
      </c>
      <c r="DI15" s="286"/>
      <c r="DJ15" s="286"/>
      <c r="DK15" s="286"/>
      <c r="DL15" s="286"/>
      <c r="DM15" s="286"/>
      <c r="DN15" s="286"/>
      <c r="DO15" s="286"/>
      <c r="DP15" s="286"/>
      <c r="DQ15" s="286"/>
      <c r="DR15" s="286"/>
      <c r="DS15" s="286"/>
      <c r="DT15" s="286"/>
      <c r="DU15" s="286"/>
      <c r="DV15" s="286"/>
      <c r="DW15" s="286"/>
      <c r="DX15" s="286"/>
      <c r="DY15" s="286"/>
      <c r="DZ15" s="286"/>
      <c r="EA15" s="286"/>
      <c r="EB15" s="286"/>
      <c r="EC15" s="286"/>
      <c r="ED15" s="286"/>
      <c r="EE15" s="286"/>
      <c r="EF15" s="286"/>
      <c r="EG15" s="286"/>
      <c r="EH15" s="286"/>
      <c r="EI15" s="286"/>
      <c r="EJ15" s="286"/>
      <c r="EK15" s="290"/>
    </row>
    <row r="16" spans="1:141" s="7" customFormat="1" ht="12.75" customHeight="1" x14ac:dyDescent="0.2">
      <c r="A16" s="398" t="s">
        <v>149</v>
      </c>
      <c r="B16" s="398"/>
      <c r="C16" s="398"/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283" t="s">
        <v>25</v>
      </c>
      <c r="X16" s="284"/>
      <c r="Y16" s="284"/>
      <c r="Z16" s="284"/>
      <c r="AA16" s="285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297"/>
      <c r="AW16" s="297"/>
      <c r="AX16" s="297"/>
      <c r="AY16" s="297"/>
      <c r="AZ16" s="297"/>
      <c r="BA16" s="297"/>
      <c r="BB16" s="297"/>
      <c r="BC16" s="297"/>
      <c r="BD16" s="297"/>
      <c r="BE16" s="298"/>
      <c r="BF16" s="296"/>
      <c r="BG16" s="297"/>
      <c r="BH16" s="297"/>
      <c r="BI16" s="297"/>
      <c r="BJ16" s="297"/>
      <c r="BK16" s="297"/>
      <c r="BL16" s="297"/>
      <c r="BM16" s="297"/>
      <c r="BN16" s="297"/>
      <c r="BO16" s="297"/>
      <c r="BP16" s="297"/>
      <c r="BQ16" s="297"/>
      <c r="BR16" s="297"/>
      <c r="BS16" s="297"/>
      <c r="BT16" s="297"/>
      <c r="BU16" s="297"/>
      <c r="BV16" s="297"/>
      <c r="BW16" s="297"/>
      <c r="BX16" s="297"/>
      <c r="BY16" s="297"/>
      <c r="BZ16" s="297"/>
      <c r="CA16" s="297"/>
      <c r="CB16" s="297"/>
      <c r="CC16" s="297"/>
      <c r="CD16" s="297"/>
      <c r="CE16" s="297"/>
      <c r="CF16" s="297"/>
      <c r="CG16" s="297"/>
      <c r="CH16" s="297"/>
      <c r="CI16" s="297"/>
      <c r="CJ16" s="297"/>
      <c r="CK16" s="297"/>
      <c r="CL16" s="297"/>
      <c r="CM16" s="297"/>
      <c r="CN16" s="297"/>
      <c r="CO16" s="297"/>
      <c r="CP16" s="297"/>
      <c r="CQ16" s="298"/>
      <c r="CR16" s="219" t="s">
        <v>153</v>
      </c>
      <c r="CS16" s="219"/>
      <c r="CT16" s="219"/>
      <c r="CU16" s="219"/>
      <c r="CV16" s="219"/>
      <c r="CW16" s="219"/>
      <c r="CX16" s="219"/>
      <c r="CY16" s="219"/>
      <c r="CZ16" s="219"/>
      <c r="DA16" s="219"/>
      <c r="DB16" s="219"/>
      <c r="DC16" s="219"/>
      <c r="DD16" s="219"/>
      <c r="DE16" s="219"/>
      <c r="DF16" s="219"/>
      <c r="DG16" s="369"/>
      <c r="DH16" s="296"/>
      <c r="DI16" s="297"/>
      <c r="DJ16" s="297"/>
      <c r="DK16" s="297"/>
      <c r="DL16" s="297"/>
      <c r="DM16" s="297"/>
      <c r="DN16" s="297"/>
      <c r="DO16" s="297"/>
      <c r="DP16" s="297"/>
      <c r="DQ16" s="297"/>
      <c r="DR16" s="297"/>
      <c r="DS16" s="297"/>
      <c r="DT16" s="297"/>
      <c r="DU16" s="297"/>
      <c r="DV16" s="297"/>
      <c r="DW16" s="297"/>
      <c r="DX16" s="297"/>
      <c r="DY16" s="297"/>
      <c r="DZ16" s="297"/>
      <c r="EA16" s="297"/>
      <c r="EB16" s="297"/>
      <c r="EC16" s="297"/>
      <c r="ED16" s="297"/>
      <c r="EE16" s="297"/>
      <c r="EF16" s="297"/>
      <c r="EG16" s="297"/>
      <c r="EH16" s="297"/>
      <c r="EI16" s="297"/>
      <c r="EJ16" s="297"/>
      <c r="EK16" s="298"/>
    </row>
    <row r="17" spans="1:141" s="7" customFormat="1" ht="12.75" customHeight="1" x14ac:dyDescent="0.2">
      <c r="A17" s="398"/>
      <c r="B17" s="398"/>
      <c r="C17" s="398"/>
      <c r="D17" s="398"/>
      <c r="E17" s="398"/>
      <c r="F17" s="398"/>
      <c r="G17" s="398"/>
      <c r="H17" s="398"/>
      <c r="I17" s="398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  <c r="W17" s="283"/>
      <c r="X17" s="284"/>
      <c r="Y17" s="284"/>
      <c r="Z17" s="284"/>
      <c r="AA17" s="285"/>
      <c r="AB17" s="286" t="s">
        <v>155</v>
      </c>
      <c r="AC17" s="286"/>
      <c r="AD17" s="286"/>
      <c r="AE17" s="286"/>
      <c r="AF17" s="286"/>
      <c r="AG17" s="286"/>
      <c r="AH17" s="286"/>
      <c r="AI17" s="286"/>
      <c r="AJ17" s="286"/>
      <c r="AK17" s="286"/>
      <c r="AL17" s="286"/>
      <c r="AM17" s="286"/>
      <c r="AN17" s="286"/>
      <c r="AO17" s="286"/>
      <c r="AP17" s="286"/>
      <c r="AQ17" s="290"/>
      <c r="AR17" s="289" t="s">
        <v>106</v>
      </c>
      <c r="AS17" s="286"/>
      <c r="AT17" s="286"/>
      <c r="AU17" s="286"/>
      <c r="AV17" s="286"/>
      <c r="AW17" s="286"/>
      <c r="AX17" s="286"/>
      <c r="AY17" s="286"/>
      <c r="AZ17" s="286"/>
      <c r="BA17" s="286"/>
      <c r="BB17" s="286"/>
      <c r="BC17" s="286"/>
      <c r="BD17" s="286"/>
      <c r="BE17" s="290"/>
      <c r="BF17" s="320" t="s">
        <v>174</v>
      </c>
      <c r="BG17" s="320"/>
      <c r="BH17" s="320"/>
      <c r="BI17" s="320"/>
      <c r="BJ17" s="320"/>
      <c r="BK17" s="320"/>
      <c r="BL17" s="320"/>
      <c r="BM17" s="320"/>
      <c r="BN17" s="289" t="s">
        <v>106</v>
      </c>
      <c r="BO17" s="286"/>
      <c r="BP17" s="286"/>
      <c r="BQ17" s="286"/>
      <c r="BR17" s="286"/>
      <c r="BS17" s="286"/>
      <c r="BT17" s="286"/>
      <c r="BU17" s="286"/>
      <c r="BV17" s="286"/>
      <c r="BW17" s="286"/>
      <c r="BX17" s="286"/>
      <c r="BY17" s="286"/>
      <c r="BZ17" s="286"/>
      <c r="CA17" s="286"/>
      <c r="CB17" s="286"/>
      <c r="CC17" s="286"/>
      <c r="CD17" s="286"/>
      <c r="CE17" s="286"/>
      <c r="CF17" s="286"/>
      <c r="CG17" s="286"/>
      <c r="CH17" s="286"/>
      <c r="CI17" s="286"/>
      <c r="CJ17" s="286"/>
      <c r="CK17" s="286"/>
      <c r="CL17" s="286"/>
      <c r="CM17" s="286"/>
      <c r="CN17" s="286"/>
      <c r="CO17" s="286"/>
      <c r="CP17" s="286"/>
      <c r="CQ17" s="290"/>
      <c r="CR17" s="289" t="s">
        <v>106</v>
      </c>
      <c r="CS17" s="286"/>
      <c r="CT17" s="286"/>
      <c r="CU17" s="286"/>
      <c r="CV17" s="286"/>
      <c r="CW17" s="286"/>
      <c r="CX17" s="286"/>
      <c r="CY17" s="286"/>
      <c r="CZ17" s="286"/>
      <c r="DA17" s="286"/>
      <c r="DB17" s="286"/>
      <c r="DC17" s="286"/>
      <c r="DD17" s="286"/>
      <c r="DE17" s="286"/>
      <c r="DF17" s="286"/>
      <c r="DG17" s="290"/>
      <c r="DH17" s="289" t="s">
        <v>155</v>
      </c>
      <c r="DI17" s="286"/>
      <c r="DJ17" s="286"/>
      <c r="DK17" s="286"/>
      <c r="DL17" s="286"/>
      <c r="DM17" s="286"/>
      <c r="DN17" s="286"/>
      <c r="DO17" s="286"/>
      <c r="DP17" s="286"/>
      <c r="DQ17" s="286"/>
      <c r="DR17" s="286"/>
      <c r="DS17" s="286"/>
      <c r="DT17" s="286"/>
      <c r="DU17" s="286"/>
      <c r="DV17" s="286"/>
      <c r="DW17" s="290"/>
      <c r="DX17" s="289" t="s">
        <v>106</v>
      </c>
      <c r="DY17" s="286"/>
      <c r="DZ17" s="286"/>
      <c r="EA17" s="286"/>
      <c r="EB17" s="286"/>
      <c r="EC17" s="286"/>
      <c r="ED17" s="286"/>
      <c r="EE17" s="286"/>
      <c r="EF17" s="286"/>
      <c r="EG17" s="286"/>
      <c r="EH17" s="286"/>
      <c r="EI17" s="286"/>
      <c r="EJ17" s="286"/>
      <c r="EK17" s="290"/>
    </row>
    <row r="18" spans="1:141" s="7" customFormat="1" ht="12.75" customHeight="1" x14ac:dyDescent="0.2">
      <c r="A18" s="398"/>
      <c r="B18" s="398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  <c r="W18" s="283"/>
      <c r="X18" s="284"/>
      <c r="Y18" s="284"/>
      <c r="Z18" s="284"/>
      <c r="AA18" s="285"/>
      <c r="AB18" s="297" t="s">
        <v>156</v>
      </c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98"/>
      <c r="AR18" s="296"/>
      <c r="AS18" s="297"/>
      <c r="AT18" s="297"/>
      <c r="AU18" s="297"/>
      <c r="AV18" s="297"/>
      <c r="AW18" s="297"/>
      <c r="AX18" s="297"/>
      <c r="AY18" s="297"/>
      <c r="AZ18" s="297"/>
      <c r="BA18" s="297"/>
      <c r="BB18" s="297"/>
      <c r="BC18" s="297"/>
      <c r="BD18" s="297"/>
      <c r="BE18" s="298"/>
      <c r="BF18" s="398"/>
      <c r="BG18" s="398"/>
      <c r="BH18" s="398"/>
      <c r="BI18" s="398"/>
      <c r="BJ18" s="398"/>
      <c r="BK18" s="398"/>
      <c r="BL18" s="398"/>
      <c r="BM18" s="398"/>
      <c r="BN18" s="296"/>
      <c r="BO18" s="297"/>
      <c r="BP18" s="297"/>
      <c r="BQ18" s="297"/>
      <c r="BR18" s="297"/>
      <c r="BS18" s="297"/>
      <c r="BT18" s="297"/>
      <c r="BU18" s="297"/>
      <c r="BV18" s="297"/>
      <c r="BW18" s="297"/>
      <c r="BX18" s="297"/>
      <c r="BY18" s="297"/>
      <c r="BZ18" s="297"/>
      <c r="CA18" s="297"/>
      <c r="CB18" s="297"/>
      <c r="CC18" s="297"/>
      <c r="CD18" s="297"/>
      <c r="CE18" s="297"/>
      <c r="CF18" s="297"/>
      <c r="CG18" s="297"/>
      <c r="CH18" s="297"/>
      <c r="CI18" s="297"/>
      <c r="CJ18" s="297"/>
      <c r="CK18" s="297"/>
      <c r="CL18" s="297"/>
      <c r="CM18" s="297"/>
      <c r="CN18" s="297"/>
      <c r="CO18" s="297"/>
      <c r="CP18" s="297"/>
      <c r="CQ18" s="298"/>
      <c r="CR18" s="296"/>
      <c r="CS18" s="297"/>
      <c r="CT18" s="297"/>
      <c r="CU18" s="297"/>
      <c r="CV18" s="297"/>
      <c r="CW18" s="297"/>
      <c r="CX18" s="297"/>
      <c r="CY18" s="297"/>
      <c r="CZ18" s="297"/>
      <c r="DA18" s="297"/>
      <c r="DB18" s="297"/>
      <c r="DC18" s="297"/>
      <c r="DD18" s="297"/>
      <c r="DE18" s="297"/>
      <c r="DF18" s="297"/>
      <c r="DG18" s="298"/>
      <c r="DH18" s="296" t="s">
        <v>156</v>
      </c>
      <c r="DI18" s="297"/>
      <c r="DJ18" s="297"/>
      <c r="DK18" s="297"/>
      <c r="DL18" s="297"/>
      <c r="DM18" s="297"/>
      <c r="DN18" s="297"/>
      <c r="DO18" s="297"/>
      <c r="DP18" s="297"/>
      <c r="DQ18" s="297"/>
      <c r="DR18" s="297"/>
      <c r="DS18" s="297"/>
      <c r="DT18" s="297"/>
      <c r="DU18" s="297"/>
      <c r="DV18" s="297"/>
      <c r="DW18" s="298"/>
      <c r="DX18" s="296"/>
      <c r="DY18" s="297"/>
      <c r="DZ18" s="297"/>
      <c r="EA18" s="297"/>
      <c r="EB18" s="297"/>
      <c r="EC18" s="297"/>
      <c r="ED18" s="297"/>
      <c r="EE18" s="297"/>
      <c r="EF18" s="297"/>
      <c r="EG18" s="297"/>
      <c r="EH18" s="297"/>
      <c r="EI18" s="297"/>
      <c r="EJ18" s="297"/>
      <c r="EK18" s="298"/>
    </row>
    <row r="19" spans="1:141" s="7" customFormat="1" ht="12.75" customHeight="1" x14ac:dyDescent="0.2">
      <c r="A19" s="398"/>
      <c r="B19" s="398"/>
      <c r="C19" s="398"/>
      <c r="D19" s="398"/>
      <c r="E19" s="398"/>
      <c r="F19" s="398"/>
      <c r="G19" s="398"/>
      <c r="H19" s="398"/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398"/>
      <c r="T19" s="398"/>
      <c r="U19" s="398"/>
      <c r="V19" s="398"/>
      <c r="W19" s="283"/>
      <c r="X19" s="284"/>
      <c r="Y19" s="284"/>
      <c r="Z19" s="284"/>
      <c r="AA19" s="285"/>
      <c r="AB19" s="398" t="s">
        <v>32</v>
      </c>
      <c r="AC19" s="398"/>
      <c r="AD19" s="398"/>
      <c r="AE19" s="398"/>
      <c r="AF19" s="398"/>
      <c r="AG19" s="398"/>
      <c r="AH19" s="398"/>
      <c r="AI19" s="398"/>
      <c r="AJ19" s="289" t="s">
        <v>84</v>
      </c>
      <c r="AK19" s="286"/>
      <c r="AL19" s="286"/>
      <c r="AM19" s="286"/>
      <c r="AN19" s="286"/>
      <c r="AO19" s="286"/>
      <c r="AP19" s="286"/>
      <c r="AQ19" s="290"/>
      <c r="AR19" s="398" t="s">
        <v>159</v>
      </c>
      <c r="AS19" s="398"/>
      <c r="AT19" s="398"/>
      <c r="AU19" s="398"/>
      <c r="AV19" s="398"/>
      <c r="AW19" s="398"/>
      <c r="AX19" s="398"/>
      <c r="AY19" s="289" t="s">
        <v>157</v>
      </c>
      <c r="AZ19" s="286"/>
      <c r="BA19" s="286"/>
      <c r="BB19" s="286"/>
      <c r="BC19" s="286"/>
      <c r="BD19" s="286"/>
      <c r="BE19" s="290"/>
      <c r="BF19" s="398"/>
      <c r="BG19" s="398"/>
      <c r="BH19" s="398"/>
      <c r="BI19" s="398"/>
      <c r="BJ19" s="398"/>
      <c r="BK19" s="398"/>
      <c r="BL19" s="398"/>
      <c r="BM19" s="398"/>
      <c r="BN19" s="287" t="s">
        <v>175</v>
      </c>
      <c r="BO19" s="288"/>
      <c r="BP19" s="288"/>
      <c r="BQ19" s="288"/>
      <c r="BR19" s="288"/>
      <c r="BS19" s="288"/>
      <c r="BT19" s="288"/>
      <c r="BU19" s="288"/>
      <c r="BV19" s="288"/>
      <c r="BW19" s="288"/>
      <c r="BX19" s="288"/>
      <c r="BY19" s="288"/>
      <c r="BZ19" s="288"/>
      <c r="CA19" s="288"/>
      <c r="CB19" s="288"/>
      <c r="CC19" s="288"/>
      <c r="CD19" s="289" t="s">
        <v>176</v>
      </c>
      <c r="CE19" s="286"/>
      <c r="CF19" s="286"/>
      <c r="CG19" s="286"/>
      <c r="CH19" s="286"/>
      <c r="CI19" s="286"/>
      <c r="CJ19" s="290"/>
      <c r="CK19" s="289" t="s">
        <v>170</v>
      </c>
      <c r="CL19" s="286"/>
      <c r="CM19" s="286"/>
      <c r="CN19" s="286"/>
      <c r="CO19" s="286"/>
      <c r="CP19" s="286"/>
      <c r="CQ19" s="290"/>
      <c r="CR19" s="398" t="s">
        <v>168</v>
      </c>
      <c r="CS19" s="398"/>
      <c r="CT19" s="398"/>
      <c r="CU19" s="398"/>
      <c r="CV19" s="398"/>
      <c r="CW19" s="398"/>
      <c r="CX19" s="398"/>
      <c r="CY19" s="398"/>
      <c r="CZ19" s="289" t="s">
        <v>163</v>
      </c>
      <c r="DA19" s="286"/>
      <c r="DB19" s="286"/>
      <c r="DC19" s="286"/>
      <c r="DD19" s="286"/>
      <c r="DE19" s="286"/>
      <c r="DF19" s="286"/>
      <c r="DG19" s="290"/>
      <c r="DH19" s="283" t="s">
        <v>32</v>
      </c>
      <c r="DI19" s="284"/>
      <c r="DJ19" s="284"/>
      <c r="DK19" s="284"/>
      <c r="DL19" s="284"/>
      <c r="DM19" s="284"/>
      <c r="DN19" s="284"/>
      <c r="DO19" s="284"/>
      <c r="DP19" s="289" t="s">
        <v>84</v>
      </c>
      <c r="DQ19" s="286"/>
      <c r="DR19" s="286"/>
      <c r="DS19" s="286"/>
      <c r="DT19" s="286"/>
      <c r="DU19" s="286"/>
      <c r="DV19" s="286"/>
      <c r="DW19" s="290"/>
      <c r="DX19" s="289" t="s">
        <v>159</v>
      </c>
      <c r="DY19" s="286"/>
      <c r="DZ19" s="286"/>
      <c r="EA19" s="286"/>
      <c r="EB19" s="286"/>
      <c r="EC19" s="286"/>
      <c r="ED19" s="290"/>
      <c r="EE19" s="284" t="s">
        <v>157</v>
      </c>
      <c r="EF19" s="284"/>
      <c r="EG19" s="284"/>
      <c r="EH19" s="284"/>
      <c r="EI19" s="284"/>
      <c r="EJ19" s="284"/>
      <c r="EK19" s="285"/>
    </row>
    <row r="20" spans="1:141" s="7" customFormat="1" ht="12.75" customHeight="1" x14ac:dyDescent="0.2">
      <c r="A20" s="398"/>
      <c r="B20" s="398"/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8"/>
      <c r="O20" s="398"/>
      <c r="P20" s="398"/>
      <c r="Q20" s="398"/>
      <c r="R20" s="398"/>
      <c r="S20" s="398"/>
      <c r="T20" s="398"/>
      <c r="U20" s="398"/>
      <c r="V20" s="398"/>
      <c r="W20" s="283"/>
      <c r="X20" s="284"/>
      <c r="Y20" s="284"/>
      <c r="Z20" s="284"/>
      <c r="AA20" s="285"/>
      <c r="AB20" s="398"/>
      <c r="AC20" s="398"/>
      <c r="AD20" s="398"/>
      <c r="AE20" s="398"/>
      <c r="AF20" s="398"/>
      <c r="AG20" s="398"/>
      <c r="AH20" s="398"/>
      <c r="AI20" s="398"/>
      <c r="AJ20" s="283" t="s">
        <v>160</v>
      </c>
      <c r="AK20" s="284"/>
      <c r="AL20" s="284"/>
      <c r="AM20" s="284"/>
      <c r="AN20" s="284"/>
      <c r="AO20" s="284"/>
      <c r="AP20" s="284"/>
      <c r="AQ20" s="285"/>
      <c r="AR20" s="398"/>
      <c r="AS20" s="398"/>
      <c r="AT20" s="398"/>
      <c r="AU20" s="398"/>
      <c r="AV20" s="398"/>
      <c r="AW20" s="398"/>
      <c r="AX20" s="398"/>
      <c r="AY20" s="283" t="s">
        <v>158</v>
      </c>
      <c r="AZ20" s="284"/>
      <c r="BA20" s="284"/>
      <c r="BB20" s="284"/>
      <c r="BC20" s="284"/>
      <c r="BD20" s="284"/>
      <c r="BE20" s="285"/>
      <c r="BF20" s="398"/>
      <c r="BG20" s="398"/>
      <c r="BH20" s="398"/>
      <c r="BI20" s="398"/>
      <c r="BJ20" s="398"/>
      <c r="BK20" s="398"/>
      <c r="BL20" s="398"/>
      <c r="BM20" s="398"/>
      <c r="BN20" s="289" t="s">
        <v>32</v>
      </c>
      <c r="BO20" s="286"/>
      <c r="BP20" s="286"/>
      <c r="BQ20" s="286"/>
      <c r="BR20" s="286"/>
      <c r="BS20" s="286"/>
      <c r="BT20" s="286"/>
      <c r="BU20" s="290"/>
      <c r="BV20" s="398" t="s">
        <v>84</v>
      </c>
      <c r="BW20" s="398"/>
      <c r="BX20" s="398"/>
      <c r="BY20" s="398"/>
      <c r="BZ20" s="398"/>
      <c r="CA20" s="398"/>
      <c r="CB20" s="398"/>
      <c r="CC20" s="398"/>
      <c r="CD20" s="283" t="s">
        <v>171</v>
      </c>
      <c r="CE20" s="284"/>
      <c r="CF20" s="284"/>
      <c r="CG20" s="284"/>
      <c r="CH20" s="284"/>
      <c r="CI20" s="284"/>
      <c r="CJ20" s="285"/>
      <c r="CK20" s="283" t="s">
        <v>171</v>
      </c>
      <c r="CL20" s="284"/>
      <c r="CM20" s="284"/>
      <c r="CN20" s="284"/>
      <c r="CO20" s="284"/>
      <c r="CP20" s="284"/>
      <c r="CQ20" s="285"/>
      <c r="CR20" s="320" t="s">
        <v>169</v>
      </c>
      <c r="CS20" s="320"/>
      <c r="CT20" s="320"/>
      <c r="CU20" s="320"/>
      <c r="CV20" s="320"/>
      <c r="CW20" s="320"/>
      <c r="CX20" s="320"/>
      <c r="CY20" s="320"/>
      <c r="CZ20" s="283" t="s">
        <v>164</v>
      </c>
      <c r="DA20" s="284"/>
      <c r="DB20" s="284"/>
      <c r="DC20" s="284"/>
      <c r="DD20" s="284"/>
      <c r="DE20" s="284"/>
      <c r="DF20" s="284"/>
      <c r="DG20" s="285"/>
      <c r="DH20" s="283"/>
      <c r="DI20" s="284"/>
      <c r="DJ20" s="284"/>
      <c r="DK20" s="284"/>
      <c r="DL20" s="284"/>
      <c r="DM20" s="284"/>
      <c r="DN20" s="284"/>
      <c r="DO20" s="284"/>
      <c r="DP20" s="283" t="s">
        <v>160</v>
      </c>
      <c r="DQ20" s="284"/>
      <c r="DR20" s="284"/>
      <c r="DS20" s="284"/>
      <c r="DT20" s="284"/>
      <c r="DU20" s="284"/>
      <c r="DV20" s="284"/>
      <c r="DW20" s="285"/>
      <c r="DX20" s="283"/>
      <c r="DY20" s="284"/>
      <c r="DZ20" s="284"/>
      <c r="EA20" s="284"/>
      <c r="EB20" s="284"/>
      <c r="EC20" s="284"/>
      <c r="ED20" s="285"/>
      <c r="EE20" s="284" t="s">
        <v>158</v>
      </c>
      <c r="EF20" s="284"/>
      <c r="EG20" s="284"/>
      <c r="EH20" s="284"/>
      <c r="EI20" s="284"/>
      <c r="EJ20" s="284"/>
      <c r="EK20" s="285"/>
    </row>
    <row r="21" spans="1:141" s="7" customFormat="1" ht="12.75" customHeight="1" x14ac:dyDescent="0.2">
      <c r="A21" s="398"/>
      <c r="B21" s="398"/>
      <c r="C21" s="398"/>
      <c r="D21" s="398"/>
      <c r="E21" s="398"/>
      <c r="F21" s="398"/>
      <c r="G21" s="398"/>
      <c r="H21" s="398"/>
      <c r="I21" s="398"/>
      <c r="J21" s="398"/>
      <c r="K21" s="398"/>
      <c r="L21" s="398"/>
      <c r="M21" s="398"/>
      <c r="N21" s="398"/>
      <c r="O21" s="398"/>
      <c r="P21" s="398"/>
      <c r="Q21" s="398"/>
      <c r="R21" s="398"/>
      <c r="S21" s="398"/>
      <c r="T21" s="398"/>
      <c r="U21" s="398"/>
      <c r="V21" s="398"/>
      <c r="W21" s="283"/>
      <c r="X21" s="284"/>
      <c r="Y21" s="284"/>
      <c r="Z21" s="284"/>
      <c r="AA21" s="285"/>
      <c r="AB21" s="398"/>
      <c r="AC21" s="398"/>
      <c r="AD21" s="398"/>
      <c r="AE21" s="398"/>
      <c r="AF21" s="398"/>
      <c r="AG21" s="398"/>
      <c r="AH21" s="398"/>
      <c r="AI21" s="398"/>
      <c r="AJ21" s="283" t="s">
        <v>161</v>
      </c>
      <c r="AK21" s="284"/>
      <c r="AL21" s="284"/>
      <c r="AM21" s="284"/>
      <c r="AN21" s="284"/>
      <c r="AO21" s="284"/>
      <c r="AP21" s="284"/>
      <c r="AQ21" s="285"/>
      <c r="AR21" s="398"/>
      <c r="AS21" s="398"/>
      <c r="AT21" s="398"/>
      <c r="AU21" s="398"/>
      <c r="AV21" s="398"/>
      <c r="AW21" s="398"/>
      <c r="AX21" s="398"/>
      <c r="AY21" s="283"/>
      <c r="AZ21" s="284"/>
      <c r="BA21" s="284"/>
      <c r="BB21" s="284"/>
      <c r="BC21" s="284"/>
      <c r="BD21" s="284"/>
      <c r="BE21" s="285"/>
      <c r="BF21" s="398"/>
      <c r="BG21" s="398"/>
      <c r="BH21" s="398"/>
      <c r="BI21" s="398"/>
      <c r="BJ21" s="398"/>
      <c r="BK21" s="398"/>
      <c r="BL21" s="398"/>
      <c r="BM21" s="398"/>
      <c r="BN21" s="283"/>
      <c r="BO21" s="284"/>
      <c r="BP21" s="284"/>
      <c r="BQ21" s="284"/>
      <c r="BR21" s="284"/>
      <c r="BS21" s="284"/>
      <c r="BT21" s="284"/>
      <c r="BU21" s="285"/>
      <c r="BV21" s="398" t="s">
        <v>160</v>
      </c>
      <c r="BW21" s="398"/>
      <c r="BX21" s="398"/>
      <c r="BY21" s="398"/>
      <c r="BZ21" s="398"/>
      <c r="CA21" s="398"/>
      <c r="CB21" s="398"/>
      <c r="CC21" s="398"/>
      <c r="CD21" s="283" t="s">
        <v>172</v>
      </c>
      <c r="CE21" s="284"/>
      <c r="CF21" s="284"/>
      <c r="CG21" s="284"/>
      <c r="CH21" s="284"/>
      <c r="CI21" s="284"/>
      <c r="CJ21" s="285"/>
      <c r="CK21" s="283" t="s">
        <v>172</v>
      </c>
      <c r="CL21" s="284"/>
      <c r="CM21" s="284"/>
      <c r="CN21" s="284"/>
      <c r="CO21" s="284"/>
      <c r="CP21" s="284"/>
      <c r="CQ21" s="285"/>
      <c r="CR21" s="398"/>
      <c r="CS21" s="398"/>
      <c r="CT21" s="398"/>
      <c r="CU21" s="398"/>
      <c r="CV21" s="398"/>
      <c r="CW21" s="398"/>
      <c r="CX21" s="398"/>
      <c r="CY21" s="398"/>
      <c r="CZ21" s="283" t="s">
        <v>165</v>
      </c>
      <c r="DA21" s="284"/>
      <c r="DB21" s="284"/>
      <c r="DC21" s="284"/>
      <c r="DD21" s="284"/>
      <c r="DE21" s="284"/>
      <c r="DF21" s="284"/>
      <c r="DG21" s="285"/>
      <c r="DH21" s="283"/>
      <c r="DI21" s="284"/>
      <c r="DJ21" s="284"/>
      <c r="DK21" s="284"/>
      <c r="DL21" s="284"/>
      <c r="DM21" s="284"/>
      <c r="DN21" s="284"/>
      <c r="DO21" s="284"/>
      <c r="DP21" s="283" t="s">
        <v>161</v>
      </c>
      <c r="DQ21" s="284"/>
      <c r="DR21" s="284"/>
      <c r="DS21" s="284"/>
      <c r="DT21" s="284"/>
      <c r="DU21" s="284"/>
      <c r="DV21" s="284"/>
      <c r="DW21" s="285"/>
      <c r="DX21" s="283"/>
      <c r="DY21" s="284"/>
      <c r="DZ21" s="284"/>
      <c r="EA21" s="284"/>
      <c r="EB21" s="284"/>
      <c r="EC21" s="284"/>
      <c r="ED21" s="285"/>
      <c r="EE21" s="284"/>
      <c r="EF21" s="284"/>
      <c r="EG21" s="284"/>
      <c r="EH21" s="284"/>
      <c r="EI21" s="284"/>
      <c r="EJ21" s="284"/>
      <c r="EK21" s="285"/>
    </row>
    <row r="22" spans="1:141" s="7" customFormat="1" ht="12.75" customHeight="1" x14ac:dyDescent="0.2">
      <c r="A22" s="398"/>
      <c r="B22" s="398"/>
      <c r="C22" s="398"/>
      <c r="D22" s="398"/>
      <c r="E22" s="398"/>
      <c r="F22" s="398"/>
      <c r="G22" s="398"/>
      <c r="H22" s="398"/>
      <c r="I22" s="398"/>
      <c r="J22" s="398"/>
      <c r="K22" s="398"/>
      <c r="L22" s="398"/>
      <c r="M22" s="398"/>
      <c r="N22" s="398"/>
      <c r="O22" s="398"/>
      <c r="P22" s="398"/>
      <c r="Q22" s="398"/>
      <c r="R22" s="398"/>
      <c r="S22" s="398"/>
      <c r="T22" s="398"/>
      <c r="U22" s="398"/>
      <c r="V22" s="398"/>
      <c r="W22" s="283"/>
      <c r="X22" s="284"/>
      <c r="Y22" s="284"/>
      <c r="Z22" s="284"/>
      <c r="AA22" s="285"/>
      <c r="AB22" s="398"/>
      <c r="AC22" s="398"/>
      <c r="AD22" s="398"/>
      <c r="AE22" s="398"/>
      <c r="AF22" s="398"/>
      <c r="AG22" s="398"/>
      <c r="AH22" s="398"/>
      <c r="AI22" s="398"/>
      <c r="AJ22" s="283" t="s">
        <v>162</v>
      </c>
      <c r="AK22" s="284"/>
      <c r="AL22" s="284"/>
      <c r="AM22" s="284"/>
      <c r="AN22" s="284"/>
      <c r="AO22" s="284"/>
      <c r="AP22" s="284"/>
      <c r="AQ22" s="285"/>
      <c r="AR22" s="398"/>
      <c r="AS22" s="398"/>
      <c r="AT22" s="398"/>
      <c r="AU22" s="398"/>
      <c r="AV22" s="398"/>
      <c r="AW22" s="398"/>
      <c r="AX22" s="398"/>
      <c r="AY22" s="283"/>
      <c r="AZ22" s="284"/>
      <c r="BA22" s="284"/>
      <c r="BB22" s="284"/>
      <c r="BC22" s="284"/>
      <c r="BD22" s="284"/>
      <c r="BE22" s="285"/>
      <c r="BF22" s="398"/>
      <c r="BG22" s="398"/>
      <c r="BH22" s="398"/>
      <c r="BI22" s="398"/>
      <c r="BJ22" s="398"/>
      <c r="BK22" s="398"/>
      <c r="BL22" s="398"/>
      <c r="BM22" s="398"/>
      <c r="BN22" s="283"/>
      <c r="BO22" s="284"/>
      <c r="BP22" s="284"/>
      <c r="BQ22" s="284"/>
      <c r="BR22" s="284"/>
      <c r="BS22" s="284"/>
      <c r="BT22" s="284"/>
      <c r="BU22" s="285"/>
      <c r="BV22" s="398" t="s">
        <v>161</v>
      </c>
      <c r="BW22" s="398"/>
      <c r="BX22" s="398"/>
      <c r="BY22" s="398"/>
      <c r="BZ22" s="398"/>
      <c r="CA22" s="398"/>
      <c r="CB22" s="398"/>
      <c r="CC22" s="398"/>
      <c r="CD22" s="283" t="s">
        <v>177</v>
      </c>
      <c r="CE22" s="284"/>
      <c r="CF22" s="284"/>
      <c r="CG22" s="284"/>
      <c r="CH22" s="284"/>
      <c r="CI22" s="284"/>
      <c r="CJ22" s="285"/>
      <c r="CK22" s="283" t="s">
        <v>173</v>
      </c>
      <c r="CL22" s="284"/>
      <c r="CM22" s="284"/>
      <c r="CN22" s="284"/>
      <c r="CO22" s="284"/>
      <c r="CP22" s="284"/>
      <c r="CQ22" s="285"/>
      <c r="CR22" s="398"/>
      <c r="CS22" s="398"/>
      <c r="CT22" s="398"/>
      <c r="CU22" s="398"/>
      <c r="CV22" s="398"/>
      <c r="CW22" s="398"/>
      <c r="CX22" s="398"/>
      <c r="CY22" s="398"/>
      <c r="CZ22" s="283" t="s">
        <v>166</v>
      </c>
      <c r="DA22" s="284"/>
      <c r="DB22" s="284"/>
      <c r="DC22" s="284"/>
      <c r="DD22" s="284"/>
      <c r="DE22" s="284"/>
      <c r="DF22" s="284"/>
      <c r="DG22" s="285"/>
      <c r="DH22" s="283"/>
      <c r="DI22" s="284"/>
      <c r="DJ22" s="284"/>
      <c r="DK22" s="284"/>
      <c r="DL22" s="284"/>
      <c r="DM22" s="284"/>
      <c r="DN22" s="284"/>
      <c r="DO22" s="284"/>
      <c r="DP22" s="283" t="s">
        <v>162</v>
      </c>
      <c r="DQ22" s="284"/>
      <c r="DR22" s="284"/>
      <c r="DS22" s="284"/>
      <c r="DT22" s="284"/>
      <c r="DU22" s="284"/>
      <c r="DV22" s="284"/>
      <c r="DW22" s="285"/>
      <c r="DX22" s="283"/>
      <c r="DY22" s="284"/>
      <c r="DZ22" s="284"/>
      <c r="EA22" s="284"/>
      <c r="EB22" s="284"/>
      <c r="EC22" s="284"/>
      <c r="ED22" s="285"/>
      <c r="EE22" s="284"/>
      <c r="EF22" s="284"/>
      <c r="EG22" s="284"/>
      <c r="EH22" s="284"/>
      <c r="EI22" s="284"/>
      <c r="EJ22" s="284"/>
      <c r="EK22" s="285"/>
    </row>
    <row r="23" spans="1:141" s="7" customFormat="1" ht="12.75" customHeight="1" x14ac:dyDescent="0.2">
      <c r="A23" s="398"/>
      <c r="B23" s="398"/>
      <c r="C23" s="398"/>
      <c r="D23" s="398"/>
      <c r="E23" s="398"/>
      <c r="F23" s="398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  <c r="W23" s="283"/>
      <c r="X23" s="284"/>
      <c r="Y23" s="284"/>
      <c r="Z23" s="284"/>
      <c r="AA23" s="285"/>
      <c r="AB23" s="398"/>
      <c r="AC23" s="398"/>
      <c r="AD23" s="398"/>
      <c r="AE23" s="398"/>
      <c r="AF23" s="398"/>
      <c r="AG23" s="398"/>
      <c r="AH23" s="398"/>
      <c r="AI23" s="398"/>
      <c r="AJ23" s="283"/>
      <c r="AK23" s="284"/>
      <c r="AL23" s="284"/>
      <c r="AM23" s="284"/>
      <c r="AN23" s="284"/>
      <c r="AO23" s="284"/>
      <c r="AP23" s="284"/>
      <c r="AQ23" s="285"/>
      <c r="AR23" s="398"/>
      <c r="AS23" s="398"/>
      <c r="AT23" s="398"/>
      <c r="AU23" s="398"/>
      <c r="AV23" s="398"/>
      <c r="AW23" s="398"/>
      <c r="AX23" s="398"/>
      <c r="AY23" s="283"/>
      <c r="AZ23" s="284"/>
      <c r="BA23" s="284"/>
      <c r="BB23" s="284"/>
      <c r="BC23" s="284"/>
      <c r="BD23" s="284"/>
      <c r="BE23" s="285"/>
      <c r="BF23" s="398"/>
      <c r="BG23" s="398"/>
      <c r="BH23" s="398"/>
      <c r="BI23" s="398"/>
      <c r="BJ23" s="398"/>
      <c r="BK23" s="398"/>
      <c r="BL23" s="398"/>
      <c r="BM23" s="398"/>
      <c r="BN23" s="283"/>
      <c r="BO23" s="284"/>
      <c r="BP23" s="284"/>
      <c r="BQ23" s="284"/>
      <c r="BR23" s="284"/>
      <c r="BS23" s="284"/>
      <c r="BT23" s="284"/>
      <c r="BU23" s="285"/>
      <c r="BV23" s="398" t="s">
        <v>162</v>
      </c>
      <c r="BW23" s="398"/>
      <c r="BX23" s="398"/>
      <c r="BY23" s="398"/>
      <c r="BZ23" s="398"/>
      <c r="CA23" s="398"/>
      <c r="CB23" s="398"/>
      <c r="CC23" s="398"/>
      <c r="CD23" s="283" t="s">
        <v>178</v>
      </c>
      <c r="CE23" s="284"/>
      <c r="CF23" s="284"/>
      <c r="CG23" s="284"/>
      <c r="CH23" s="284"/>
      <c r="CI23" s="284"/>
      <c r="CJ23" s="285"/>
      <c r="CK23" s="283"/>
      <c r="CL23" s="284"/>
      <c r="CM23" s="284"/>
      <c r="CN23" s="284"/>
      <c r="CO23" s="284"/>
      <c r="CP23" s="284"/>
      <c r="CQ23" s="285"/>
      <c r="CR23" s="398"/>
      <c r="CS23" s="398"/>
      <c r="CT23" s="398"/>
      <c r="CU23" s="398"/>
      <c r="CV23" s="398"/>
      <c r="CW23" s="398"/>
      <c r="CX23" s="398"/>
      <c r="CY23" s="398"/>
      <c r="CZ23" s="370" t="s">
        <v>167</v>
      </c>
      <c r="DA23" s="366"/>
      <c r="DB23" s="366"/>
      <c r="DC23" s="366"/>
      <c r="DD23" s="366"/>
      <c r="DE23" s="366"/>
      <c r="DF23" s="366"/>
      <c r="DG23" s="367"/>
      <c r="DH23" s="283"/>
      <c r="DI23" s="284"/>
      <c r="DJ23" s="284"/>
      <c r="DK23" s="284"/>
      <c r="DL23" s="284"/>
      <c r="DM23" s="284"/>
      <c r="DN23" s="284"/>
      <c r="DO23" s="284"/>
      <c r="DP23" s="283"/>
      <c r="DQ23" s="284"/>
      <c r="DR23" s="284"/>
      <c r="DS23" s="284"/>
      <c r="DT23" s="284"/>
      <c r="DU23" s="284"/>
      <c r="DV23" s="284"/>
      <c r="DW23" s="285"/>
      <c r="DX23" s="283"/>
      <c r="DY23" s="284"/>
      <c r="DZ23" s="284"/>
      <c r="EA23" s="284"/>
      <c r="EB23" s="284"/>
      <c r="EC23" s="284"/>
      <c r="ED23" s="285"/>
      <c r="EE23" s="284"/>
      <c r="EF23" s="284"/>
      <c r="EG23" s="284"/>
      <c r="EH23" s="284"/>
      <c r="EI23" s="284"/>
      <c r="EJ23" s="284"/>
      <c r="EK23" s="285"/>
    </row>
    <row r="24" spans="1:141" s="7" customFormat="1" ht="12.75" customHeight="1" x14ac:dyDescent="0.2">
      <c r="A24" s="284"/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3"/>
      <c r="X24" s="284"/>
      <c r="Y24" s="284"/>
      <c r="Z24" s="284"/>
      <c r="AA24" s="285"/>
      <c r="AB24" s="284"/>
      <c r="AC24" s="284"/>
      <c r="AD24" s="284"/>
      <c r="AE24" s="284"/>
      <c r="AF24" s="284"/>
      <c r="AG24" s="284"/>
      <c r="AH24" s="284"/>
      <c r="AI24" s="284"/>
      <c r="AJ24" s="283"/>
      <c r="AK24" s="284"/>
      <c r="AL24" s="284"/>
      <c r="AM24" s="284"/>
      <c r="AN24" s="284"/>
      <c r="AO24" s="284"/>
      <c r="AP24" s="284"/>
      <c r="AQ24" s="285"/>
      <c r="AR24" s="284"/>
      <c r="AS24" s="284"/>
      <c r="AT24" s="284"/>
      <c r="AU24" s="284"/>
      <c r="AV24" s="284"/>
      <c r="AW24" s="284"/>
      <c r="AX24" s="284"/>
      <c r="AY24" s="283"/>
      <c r="AZ24" s="284"/>
      <c r="BA24" s="284"/>
      <c r="BB24" s="284"/>
      <c r="BC24" s="284"/>
      <c r="BD24" s="284"/>
      <c r="BE24" s="285"/>
      <c r="BF24" s="284"/>
      <c r="BG24" s="284"/>
      <c r="BH24" s="284"/>
      <c r="BI24" s="284"/>
      <c r="BJ24" s="284"/>
      <c r="BK24" s="284"/>
      <c r="BL24" s="284"/>
      <c r="BM24" s="284"/>
      <c r="BN24" s="283"/>
      <c r="BO24" s="284"/>
      <c r="BP24" s="284"/>
      <c r="BQ24" s="284"/>
      <c r="BR24" s="284"/>
      <c r="BS24" s="284"/>
      <c r="BT24" s="284"/>
      <c r="BU24" s="285"/>
      <c r="BV24" s="284"/>
      <c r="BW24" s="284"/>
      <c r="BX24" s="284"/>
      <c r="BY24" s="284"/>
      <c r="BZ24" s="284"/>
      <c r="CA24" s="284"/>
      <c r="CB24" s="284"/>
      <c r="CC24" s="284"/>
      <c r="CD24" s="370" t="s">
        <v>180</v>
      </c>
      <c r="CE24" s="366"/>
      <c r="CF24" s="366"/>
      <c r="CG24" s="366"/>
      <c r="CH24" s="366"/>
      <c r="CI24" s="366"/>
      <c r="CJ24" s="367"/>
      <c r="CK24" s="283"/>
      <c r="CL24" s="284"/>
      <c r="CM24" s="284"/>
      <c r="CN24" s="284"/>
      <c r="CO24" s="284"/>
      <c r="CP24" s="284"/>
      <c r="CQ24" s="285"/>
      <c r="CR24" s="284"/>
      <c r="CS24" s="284"/>
      <c r="CT24" s="284"/>
      <c r="CU24" s="284"/>
      <c r="CV24" s="284"/>
      <c r="CW24" s="284"/>
      <c r="CX24" s="284"/>
      <c r="CY24" s="284"/>
      <c r="CZ24" s="370"/>
      <c r="DA24" s="366"/>
      <c r="DB24" s="366"/>
      <c r="DC24" s="366"/>
      <c r="DD24" s="366"/>
      <c r="DE24" s="366"/>
      <c r="DF24" s="366"/>
      <c r="DG24" s="367"/>
      <c r="DH24" s="283"/>
      <c r="DI24" s="284"/>
      <c r="DJ24" s="284"/>
      <c r="DK24" s="284"/>
      <c r="DL24" s="284"/>
      <c r="DM24" s="284"/>
      <c r="DN24" s="284"/>
      <c r="DO24" s="284"/>
      <c r="DP24" s="283"/>
      <c r="DQ24" s="284"/>
      <c r="DR24" s="284"/>
      <c r="DS24" s="284"/>
      <c r="DT24" s="284"/>
      <c r="DU24" s="284"/>
      <c r="DV24" s="284"/>
      <c r="DW24" s="285"/>
      <c r="DX24" s="283"/>
      <c r="DY24" s="284"/>
      <c r="DZ24" s="284"/>
      <c r="EA24" s="284"/>
      <c r="EB24" s="284"/>
      <c r="EC24" s="284"/>
      <c r="ED24" s="285"/>
      <c r="EE24" s="284"/>
      <c r="EF24" s="284"/>
      <c r="EG24" s="284"/>
      <c r="EH24" s="284"/>
      <c r="EI24" s="284"/>
      <c r="EJ24" s="284"/>
      <c r="EK24" s="285"/>
    </row>
    <row r="25" spans="1:141" s="7" customFormat="1" ht="12.75" customHeight="1" x14ac:dyDescent="0.2">
      <c r="A25" s="297"/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6"/>
      <c r="X25" s="297"/>
      <c r="Y25" s="297"/>
      <c r="Z25" s="297"/>
      <c r="AA25" s="298"/>
      <c r="AB25" s="297"/>
      <c r="AC25" s="297"/>
      <c r="AD25" s="297"/>
      <c r="AE25" s="297"/>
      <c r="AF25" s="297"/>
      <c r="AG25" s="297"/>
      <c r="AH25" s="297"/>
      <c r="AI25" s="297"/>
      <c r="AJ25" s="296"/>
      <c r="AK25" s="297"/>
      <c r="AL25" s="297"/>
      <c r="AM25" s="297"/>
      <c r="AN25" s="297"/>
      <c r="AO25" s="297"/>
      <c r="AP25" s="297"/>
      <c r="AQ25" s="298"/>
      <c r="AR25" s="297"/>
      <c r="AS25" s="297"/>
      <c r="AT25" s="297"/>
      <c r="AU25" s="297"/>
      <c r="AV25" s="297"/>
      <c r="AW25" s="297"/>
      <c r="AX25" s="297"/>
      <c r="AY25" s="296"/>
      <c r="AZ25" s="297"/>
      <c r="BA25" s="297"/>
      <c r="BB25" s="297"/>
      <c r="BC25" s="297"/>
      <c r="BD25" s="297"/>
      <c r="BE25" s="298"/>
      <c r="BF25" s="297"/>
      <c r="BG25" s="297"/>
      <c r="BH25" s="297"/>
      <c r="BI25" s="297"/>
      <c r="BJ25" s="297"/>
      <c r="BK25" s="297"/>
      <c r="BL25" s="297"/>
      <c r="BM25" s="297"/>
      <c r="BN25" s="296"/>
      <c r="BO25" s="297"/>
      <c r="BP25" s="297"/>
      <c r="BQ25" s="297"/>
      <c r="BR25" s="297"/>
      <c r="BS25" s="297"/>
      <c r="BT25" s="297"/>
      <c r="BU25" s="298"/>
      <c r="BV25" s="297"/>
      <c r="BW25" s="297"/>
      <c r="BX25" s="297"/>
      <c r="BY25" s="297"/>
      <c r="BZ25" s="297"/>
      <c r="CA25" s="297"/>
      <c r="CB25" s="297"/>
      <c r="CC25" s="297"/>
      <c r="CD25" s="365" t="s">
        <v>179</v>
      </c>
      <c r="CE25" s="219"/>
      <c r="CF25" s="219"/>
      <c r="CG25" s="219"/>
      <c r="CH25" s="219"/>
      <c r="CI25" s="219"/>
      <c r="CJ25" s="369"/>
      <c r="CK25" s="296"/>
      <c r="CL25" s="297"/>
      <c r="CM25" s="297"/>
      <c r="CN25" s="297"/>
      <c r="CO25" s="297"/>
      <c r="CP25" s="297"/>
      <c r="CQ25" s="298"/>
      <c r="CR25" s="297"/>
      <c r="CS25" s="297"/>
      <c r="CT25" s="297"/>
      <c r="CU25" s="297"/>
      <c r="CV25" s="297"/>
      <c r="CW25" s="297"/>
      <c r="CX25" s="297"/>
      <c r="CY25" s="297"/>
      <c r="CZ25" s="365"/>
      <c r="DA25" s="219"/>
      <c r="DB25" s="219"/>
      <c r="DC25" s="219"/>
      <c r="DD25" s="219"/>
      <c r="DE25" s="219"/>
      <c r="DF25" s="219"/>
      <c r="DG25" s="369"/>
      <c r="DH25" s="296"/>
      <c r="DI25" s="297"/>
      <c r="DJ25" s="297"/>
      <c r="DK25" s="297"/>
      <c r="DL25" s="297"/>
      <c r="DM25" s="297"/>
      <c r="DN25" s="297"/>
      <c r="DO25" s="297"/>
      <c r="DP25" s="296"/>
      <c r="DQ25" s="297"/>
      <c r="DR25" s="297"/>
      <c r="DS25" s="297"/>
      <c r="DT25" s="297"/>
      <c r="DU25" s="297"/>
      <c r="DV25" s="297"/>
      <c r="DW25" s="298"/>
      <c r="DX25" s="296"/>
      <c r="DY25" s="297"/>
      <c r="DZ25" s="297"/>
      <c r="EA25" s="297"/>
      <c r="EB25" s="297"/>
      <c r="EC25" s="297"/>
      <c r="ED25" s="298"/>
      <c r="EE25" s="297"/>
      <c r="EF25" s="297"/>
      <c r="EG25" s="297"/>
      <c r="EH25" s="297"/>
      <c r="EI25" s="297"/>
      <c r="EJ25" s="297"/>
      <c r="EK25" s="298"/>
    </row>
    <row r="26" spans="1:141" s="7" customFormat="1" ht="12.75" x14ac:dyDescent="0.2">
      <c r="A26" s="304">
        <v>1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303">
        <v>2</v>
      </c>
      <c r="X26" s="303"/>
      <c r="Y26" s="303"/>
      <c r="Z26" s="303"/>
      <c r="AA26" s="303"/>
      <c r="AB26" s="303">
        <v>3</v>
      </c>
      <c r="AC26" s="303"/>
      <c r="AD26" s="303"/>
      <c r="AE26" s="303"/>
      <c r="AF26" s="303"/>
      <c r="AG26" s="303"/>
      <c r="AH26" s="303"/>
      <c r="AI26" s="303"/>
      <c r="AJ26" s="303">
        <v>4</v>
      </c>
      <c r="AK26" s="303"/>
      <c r="AL26" s="303"/>
      <c r="AM26" s="303"/>
      <c r="AN26" s="303"/>
      <c r="AO26" s="303"/>
      <c r="AP26" s="303"/>
      <c r="AQ26" s="303"/>
      <c r="AR26" s="303">
        <v>5</v>
      </c>
      <c r="AS26" s="303"/>
      <c r="AT26" s="303"/>
      <c r="AU26" s="303"/>
      <c r="AV26" s="303"/>
      <c r="AW26" s="303"/>
      <c r="AX26" s="303"/>
      <c r="AY26" s="303">
        <v>6</v>
      </c>
      <c r="AZ26" s="303"/>
      <c r="BA26" s="303"/>
      <c r="BB26" s="303"/>
      <c r="BC26" s="303"/>
      <c r="BD26" s="303"/>
      <c r="BE26" s="303"/>
      <c r="BF26" s="303">
        <v>7</v>
      </c>
      <c r="BG26" s="303"/>
      <c r="BH26" s="303"/>
      <c r="BI26" s="303"/>
      <c r="BJ26" s="303"/>
      <c r="BK26" s="303"/>
      <c r="BL26" s="303"/>
      <c r="BM26" s="303"/>
      <c r="BN26" s="303">
        <v>8</v>
      </c>
      <c r="BO26" s="303"/>
      <c r="BP26" s="303"/>
      <c r="BQ26" s="303"/>
      <c r="BR26" s="303"/>
      <c r="BS26" s="303"/>
      <c r="BT26" s="303"/>
      <c r="BU26" s="303"/>
      <c r="BV26" s="303">
        <v>9</v>
      </c>
      <c r="BW26" s="303"/>
      <c r="BX26" s="303"/>
      <c r="BY26" s="303"/>
      <c r="BZ26" s="303"/>
      <c r="CA26" s="303"/>
      <c r="CB26" s="303"/>
      <c r="CC26" s="303"/>
      <c r="CD26" s="303">
        <v>10</v>
      </c>
      <c r="CE26" s="303"/>
      <c r="CF26" s="303"/>
      <c r="CG26" s="303"/>
      <c r="CH26" s="303"/>
      <c r="CI26" s="303"/>
      <c r="CJ26" s="303"/>
      <c r="CK26" s="303">
        <v>11</v>
      </c>
      <c r="CL26" s="303"/>
      <c r="CM26" s="303"/>
      <c r="CN26" s="303"/>
      <c r="CO26" s="303"/>
      <c r="CP26" s="303"/>
      <c r="CQ26" s="303"/>
      <c r="CR26" s="303">
        <v>12</v>
      </c>
      <c r="CS26" s="303"/>
      <c r="CT26" s="303"/>
      <c r="CU26" s="303"/>
      <c r="CV26" s="303"/>
      <c r="CW26" s="303"/>
      <c r="CX26" s="303"/>
      <c r="CY26" s="303"/>
      <c r="CZ26" s="303">
        <v>13</v>
      </c>
      <c r="DA26" s="303"/>
      <c r="DB26" s="303"/>
      <c r="DC26" s="303"/>
      <c r="DD26" s="303"/>
      <c r="DE26" s="303"/>
      <c r="DF26" s="303"/>
      <c r="DG26" s="303"/>
      <c r="DH26" s="295">
        <v>14</v>
      </c>
      <c r="DI26" s="295"/>
      <c r="DJ26" s="295"/>
      <c r="DK26" s="295"/>
      <c r="DL26" s="295"/>
      <c r="DM26" s="295"/>
      <c r="DN26" s="295"/>
      <c r="DO26" s="295"/>
      <c r="DP26" s="295">
        <v>15</v>
      </c>
      <c r="DQ26" s="295"/>
      <c r="DR26" s="295"/>
      <c r="DS26" s="295"/>
      <c r="DT26" s="295"/>
      <c r="DU26" s="295"/>
      <c r="DV26" s="295"/>
      <c r="DW26" s="295"/>
      <c r="DX26" s="295">
        <v>16</v>
      </c>
      <c r="DY26" s="295"/>
      <c r="DZ26" s="295"/>
      <c r="EA26" s="295"/>
      <c r="EB26" s="295"/>
      <c r="EC26" s="295"/>
      <c r="ED26" s="295"/>
      <c r="EE26" s="295">
        <v>17</v>
      </c>
      <c r="EF26" s="295"/>
      <c r="EG26" s="295"/>
      <c r="EH26" s="295"/>
      <c r="EI26" s="295"/>
      <c r="EJ26" s="295"/>
      <c r="EK26" s="295"/>
    </row>
    <row r="27" spans="1:141" s="7" customFormat="1" ht="15" customHeight="1" x14ac:dyDescent="0.2">
      <c r="A27" s="375" t="s">
        <v>181</v>
      </c>
      <c r="B27" s="375"/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5"/>
      <c r="S27" s="375"/>
      <c r="T27" s="375"/>
      <c r="U27" s="375"/>
      <c r="V27" s="375"/>
      <c r="W27" s="335" t="s">
        <v>44</v>
      </c>
      <c r="X27" s="335"/>
      <c r="Y27" s="335"/>
      <c r="Z27" s="335"/>
      <c r="AA27" s="335"/>
      <c r="AB27" s="385">
        <f>AJ27</f>
        <v>3</v>
      </c>
      <c r="AC27" s="385"/>
      <c r="AD27" s="385"/>
      <c r="AE27" s="385"/>
      <c r="AF27" s="385"/>
      <c r="AG27" s="385"/>
      <c r="AH27" s="385"/>
      <c r="AI27" s="385"/>
      <c r="AJ27" s="385">
        <v>3</v>
      </c>
      <c r="AK27" s="385"/>
      <c r="AL27" s="385"/>
      <c r="AM27" s="385"/>
      <c r="AN27" s="385"/>
      <c r="AO27" s="385"/>
      <c r="AP27" s="385"/>
      <c r="AQ27" s="385"/>
      <c r="AR27" s="388">
        <v>3</v>
      </c>
      <c r="AS27" s="388"/>
      <c r="AT27" s="388"/>
      <c r="AU27" s="388"/>
      <c r="AV27" s="388"/>
      <c r="AW27" s="388"/>
      <c r="AX27" s="388"/>
      <c r="AY27" s="388"/>
      <c r="AZ27" s="388"/>
      <c r="BA27" s="388"/>
      <c r="BB27" s="388"/>
      <c r="BC27" s="388"/>
      <c r="BD27" s="388"/>
      <c r="BE27" s="388"/>
      <c r="BF27" s="399">
        <f>BN27+CK27</f>
        <v>2.8</v>
      </c>
      <c r="BG27" s="399"/>
      <c r="BH27" s="399"/>
      <c r="BI27" s="399"/>
      <c r="BJ27" s="399"/>
      <c r="BK27" s="399"/>
      <c r="BL27" s="399"/>
      <c r="BM27" s="399"/>
      <c r="BN27" s="388">
        <f>BV27</f>
        <v>2</v>
      </c>
      <c r="BO27" s="397"/>
      <c r="BP27" s="397"/>
      <c r="BQ27" s="397"/>
      <c r="BR27" s="397"/>
      <c r="BS27" s="397"/>
      <c r="BT27" s="397"/>
      <c r="BU27" s="397"/>
      <c r="BV27" s="399">
        <v>2</v>
      </c>
      <c r="BW27" s="399"/>
      <c r="BX27" s="399"/>
      <c r="BY27" s="399"/>
      <c r="BZ27" s="399"/>
      <c r="CA27" s="399"/>
      <c r="CB27" s="399"/>
      <c r="CC27" s="399"/>
      <c r="CD27" s="388"/>
      <c r="CE27" s="388"/>
      <c r="CF27" s="388"/>
      <c r="CG27" s="388"/>
      <c r="CH27" s="388"/>
      <c r="CI27" s="388"/>
      <c r="CJ27" s="388"/>
      <c r="CK27" s="397">
        <v>0.8</v>
      </c>
      <c r="CL27" s="397"/>
      <c r="CM27" s="397"/>
      <c r="CN27" s="397"/>
      <c r="CO27" s="397"/>
      <c r="CP27" s="397"/>
      <c r="CQ27" s="397"/>
      <c r="CR27" s="332"/>
      <c r="CS27" s="332"/>
      <c r="CT27" s="332"/>
      <c r="CU27" s="332"/>
      <c r="CV27" s="332"/>
      <c r="CW27" s="332"/>
      <c r="CX27" s="332"/>
      <c r="CY27" s="332"/>
      <c r="CZ27" s="388"/>
      <c r="DA27" s="388"/>
      <c r="DB27" s="388"/>
      <c r="DC27" s="388"/>
      <c r="DD27" s="388"/>
      <c r="DE27" s="388"/>
      <c r="DF27" s="388"/>
      <c r="DG27" s="388"/>
      <c r="DH27" s="385">
        <f>DP27</f>
        <v>3</v>
      </c>
      <c r="DI27" s="385"/>
      <c r="DJ27" s="385"/>
      <c r="DK27" s="385"/>
      <c r="DL27" s="385"/>
      <c r="DM27" s="385"/>
      <c r="DN27" s="385"/>
      <c r="DO27" s="385"/>
      <c r="DP27" s="385">
        <v>3</v>
      </c>
      <c r="DQ27" s="385"/>
      <c r="DR27" s="385"/>
      <c r="DS27" s="385"/>
      <c r="DT27" s="385"/>
      <c r="DU27" s="385"/>
      <c r="DV27" s="385"/>
      <c r="DW27" s="385"/>
      <c r="DX27" s="385">
        <v>3</v>
      </c>
      <c r="DY27" s="385"/>
      <c r="DZ27" s="385"/>
      <c r="EA27" s="385"/>
      <c r="EB27" s="385"/>
      <c r="EC27" s="385"/>
      <c r="ED27" s="385"/>
      <c r="EE27" s="388"/>
      <c r="EF27" s="388"/>
      <c r="EG27" s="388"/>
      <c r="EH27" s="388"/>
      <c r="EI27" s="388"/>
      <c r="EJ27" s="388"/>
      <c r="EK27" s="388"/>
    </row>
    <row r="28" spans="1:141" s="7" customFormat="1" ht="12.75" customHeight="1" x14ac:dyDescent="0.2">
      <c r="A28" s="390" t="s">
        <v>182</v>
      </c>
      <c r="B28" s="390"/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35" t="s">
        <v>187</v>
      </c>
      <c r="X28" s="335"/>
      <c r="Y28" s="335"/>
      <c r="Z28" s="335"/>
      <c r="AA28" s="335"/>
      <c r="AB28" s="385"/>
      <c r="AC28" s="385"/>
      <c r="AD28" s="385"/>
      <c r="AE28" s="385"/>
      <c r="AF28" s="385"/>
      <c r="AG28" s="385"/>
      <c r="AH28" s="385"/>
      <c r="AI28" s="385"/>
      <c r="AJ28" s="385"/>
      <c r="AK28" s="385"/>
      <c r="AL28" s="385"/>
      <c r="AM28" s="385"/>
      <c r="AN28" s="385"/>
      <c r="AO28" s="385"/>
      <c r="AP28" s="385"/>
      <c r="AQ28" s="385"/>
      <c r="AR28" s="388"/>
      <c r="AS28" s="388"/>
      <c r="AT28" s="388"/>
      <c r="AU28" s="388"/>
      <c r="AV28" s="388"/>
      <c r="AW28" s="388"/>
      <c r="AX28" s="388"/>
      <c r="AY28" s="388"/>
      <c r="AZ28" s="388"/>
      <c r="BA28" s="388"/>
      <c r="BB28" s="388"/>
      <c r="BC28" s="388"/>
      <c r="BD28" s="388"/>
      <c r="BE28" s="388"/>
      <c r="BF28" s="388"/>
      <c r="BG28" s="388"/>
      <c r="BH28" s="388"/>
      <c r="BI28" s="388"/>
      <c r="BJ28" s="388"/>
      <c r="BK28" s="388"/>
      <c r="BL28" s="388"/>
      <c r="BM28" s="388"/>
      <c r="BN28" s="397"/>
      <c r="BO28" s="397"/>
      <c r="BP28" s="397"/>
      <c r="BQ28" s="397"/>
      <c r="BR28" s="397"/>
      <c r="BS28" s="397"/>
      <c r="BT28" s="397"/>
      <c r="BU28" s="397"/>
      <c r="BV28" s="388"/>
      <c r="BW28" s="388"/>
      <c r="BX28" s="388"/>
      <c r="BY28" s="388"/>
      <c r="BZ28" s="388"/>
      <c r="CA28" s="388"/>
      <c r="CB28" s="388"/>
      <c r="CC28" s="388"/>
      <c r="CD28" s="388"/>
      <c r="CE28" s="388"/>
      <c r="CF28" s="388"/>
      <c r="CG28" s="388"/>
      <c r="CH28" s="388"/>
      <c r="CI28" s="388"/>
      <c r="CJ28" s="388"/>
      <c r="CK28" s="397"/>
      <c r="CL28" s="397"/>
      <c r="CM28" s="397"/>
      <c r="CN28" s="397"/>
      <c r="CO28" s="397"/>
      <c r="CP28" s="397"/>
      <c r="CQ28" s="397"/>
      <c r="CR28" s="332"/>
      <c r="CS28" s="332"/>
      <c r="CT28" s="332"/>
      <c r="CU28" s="332"/>
      <c r="CV28" s="332"/>
      <c r="CW28" s="332"/>
      <c r="CX28" s="332"/>
      <c r="CY28" s="332"/>
      <c r="CZ28" s="385"/>
      <c r="DA28" s="385"/>
      <c r="DB28" s="385"/>
      <c r="DC28" s="385"/>
      <c r="DD28" s="385"/>
      <c r="DE28" s="385"/>
      <c r="DF28" s="385"/>
      <c r="DG28" s="385"/>
      <c r="DH28" s="385"/>
      <c r="DI28" s="385"/>
      <c r="DJ28" s="385"/>
      <c r="DK28" s="385"/>
      <c r="DL28" s="385"/>
      <c r="DM28" s="385"/>
      <c r="DN28" s="385"/>
      <c r="DO28" s="385"/>
      <c r="DP28" s="385"/>
      <c r="DQ28" s="385"/>
      <c r="DR28" s="385"/>
      <c r="DS28" s="385"/>
      <c r="DT28" s="385"/>
      <c r="DU28" s="385"/>
      <c r="DV28" s="385"/>
      <c r="DW28" s="385"/>
      <c r="DX28" s="385"/>
      <c r="DY28" s="385"/>
      <c r="DZ28" s="385"/>
      <c r="EA28" s="385"/>
      <c r="EB28" s="385"/>
      <c r="EC28" s="385"/>
      <c r="ED28" s="385"/>
      <c r="EE28" s="388"/>
      <c r="EF28" s="388"/>
      <c r="EG28" s="388"/>
      <c r="EH28" s="388"/>
      <c r="EI28" s="388"/>
      <c r="EJ28" s="388"/>
      <c r="EK28" s="388"/>
    </row>
    <row r="29" spans="1:141" s="7" customFormat="1" ht="12.75" customHeight="1" x14ac:dyDescent="0.2">
      <c r="A29" s="329"/>
      <c r="B29" s="329"/>
      <c r="C29" s="329"/>
      <c r="D29" s="329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35"/>
      <c r="X29" s="335"/>
      <c r="Y29" s="335"/>
      <c r="Z29" s="335"/>
      <c r="AA29" s="335"/>
      <c r="AB29" s="385"/>
      <c r="AC29" s="385"/>
      <c r="AD29" s="385"/>
      <c r="AE29" s="385"/>
      <c r="AF29" s="385"/>
      <c r="AG29" s="385"/>
      <c r="AH29" s="385"/>
      <c r="AI29" s="385"/>
      <c r="AJ29" s="385"/>
      <c r="AK29" s="385"/>
      <c r="AL29" s="385"/>
      <c r="AM29" s="385"/>
      <c r="AN29" s="385"/>
      <c r="AO29" s="385"/>
      <c r="AP29" s="385"/>
      <c r="AQ29" s="385"/>
      <c r="AR29" s="388"/>
      <c r="AS29" s="388"/>
      <c r="AT29" s="388"/>
      <c r="AU29" s="388"/>
      <c r="AV29" s="388"/>
      <c r="AW29" s="388"/>
      <c r="AX29" s="388"/>
      <c r="AY29" s="388"/>
      <c r="AZ29" s="388"/>
      <c r="BA29" s="388"/>
      <c r="BB29" s="388"/>
      <c r="BC29" s="388"/>
      <c r="BD29" s="388"/>
      <c r="BE29" s="388"/>
      <c r="BF29" s="388"/>
      <c r="BG29" s="388"/>
      <c r="BH29" s="388"/>
      <c r="BI29" s="388"/>
      <c r="BJ29" s="388"/>
      <c r="BK29" s="388"/>
      <c r="BL29" s="388"/>
      <c r="BM29" s="388"/>
      <c r="BN29" s="397"/>
      <c r="BO29" s="397"/>
      <c r="BP29" s="397"/>
      <c r="BQ29" s="397"/>
      <c r="BR29" s="397"/>
      <c r="BS29" s="397"/>
      <c r="BT29" s="397"/>
      <c r="BU29" s="397"/>
      <c r="BV29" s="388"/>
      <c r="BW29" s="388"/>
      <c r="BX29" s="388"/>
      <c r="BY29" s="388"/>
      <c r="BZ29" s="388"/>
      <c r="CA29" s="388"/>
      <c r="CB29" s="388"/>
      <c r="CC29" s="388"/>
      <c r="CD29" s="388"/>
      <c r="CE29" s="388"/>
      <c r="CF29" s="388"/>
      <c r="CG29" s="388"/>
      <c r="CH29" s="388"/>
      <c r="CI29" s="388"/>
      <c r="CJ29" s="388"/>
      <c r="CK29" s="397"/>
      <c r="CL29" s="397"/>
      <c r="CM29" s="397"/>
      <c r="CN29" s="397"/>
      <c r="CO29" s="397"/>
      <c r="CP29" s="397"/>
      <c r="CQ29" s="397"/>
      <c r="CR29" s="332"/>
      <c r="CS29" s="332"/>
      <c r="CT29" s="332"/>
      <c r="CU29" s="332"/>
      <c r="CV29" s="332"/>
      <c r="CW29" s="332"/>
      <c r="CX29" s="332"/>
      <c r="CY29" s="332"/>
      <c r="CZ29" s="385"/>
      <c r="DA29" s="385"/>
      <c r="DB29" s="385"/>
      <c r="DC29" s="385"/>
      <c r="DD29" s="385"/>
      <c r="DE29" s="385"/>
      <c r="DF29" s="385"/>
      <c r="DG29" s="385"/>
      <c r="DH29" s="385"/>
      <c r="DI29" s="385"/>
      <c r="DJ29" s="385"/>
      <c r="DK29" s="385"/>
      <c r="DL29" s="385"/>
      <c r="DM29" s="385"/>
      <c r="DN29" s="385"/>
      <c r="DO29" s="385"/>
      <c r="DP29" s="385"/>
      <c r="DQ29" s="385"/>
      <c r="DR29" s="385"/>
      <c r="DS29" s="385"/>
      <c r="DT29" s="385"/>
      <c r="DU29" s="385"/>
      <c r="DV29" s="385"/>
      <c r="DW29" s="385"/>
      <c r="DX29" s="385"/>
      <c r="DY29" s="385"/>
      <c r="DZ29" s="385"/>
      <c r="EA29" s="385"/>
      <c r="EB29" s="385"/>
      <c r="EC29" s="385"/>
      <c r="ED29" s="385"/>
      <c r="EE29" s="388"/>
      <c r="EF29" s="388"/>
      <c r="EG29" s="388"/>
      <c r="EH29" s="388"/>
      <c r="EI29" s="388"/>
      <c r="EJ29" s="388"/>
      <c r="EK29" s="388"/>
    </row>
    <row r="30" spans="1:141" s="7" customFormat="1" ht="15" customHeight="1" x14ac:dyDescent="0.2">
      <c r="A30" s="329"/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35"/>
      <c r="X30" s="335"/>
      <c r="Y30" s="335"/>
      <c r="Z30" s="335"/>
      <c r="AA30" s="335"/>
      <c r="AB30" s="385"/>
      <c r="AC30" s="385"/>
      <c r="AD30" s="385"/>
      <c r="AE30" s="385"/>
      <c r="AF30" s="385"/>
      <c r="AG30" s="385"/>
      <c r="AH30" s="385"/>
      <c r="AI30" s="385"/>
      <c r="AJ30" s="385"/>
      <c r="AK30" s="385"/>
      <c r="AL30" s="385"/>
      <c r="AM30" s="385"/>
      <c r="AN30" s="385"/>
      <c r="AO30" s="385"/>
      <c r="AP30" s="385"/>
      <c r="AQ30" s="385"/>
      <c r="AR30" s="388"/>
      <c r="AS30" s="388"/>
      <c r="AT30" s="388"/>
      <c r="AU30" s="388"/>
      <c r="AV30" s="388"/>
      <c r="AW30" s="388"/>
      <c r="AX30" s="388"/>
      <c r="AY30" s="388"/>
      <c r="AZ30" s="388"/>
      <c r="BA30" s="388"/>
      <c r="BB30" s="388"/>
      <c r="BC30" s="388"/>
      <c r="BD30" s="388"/>
      <c r="BE30" s="388"/>
      <c r="BF30" s="388"/>
      <c r="BG30" s="388"/>
      <c r="BH30" s="388"/>
      <c r="BI30" s="388"/>
      <c r="BJ30" s="388"/>
      <c r="BK30" s="388"/>
      <c r="BL30" s="388"/>
      <c r="BM30" s="388"/>
      <c r="BN30" s="397"/>
      <c r="BO30" s="397"/>
      <c r="BP30" s="397"/>
      <c r="BQ30" s="397"/>
      <c r="BR30" s="397"/>
      <c r="BS30" s="397"/>
      <c r="BT30" s="397"/>
      <c r="BU30" s="397"/>
      <c r="BV30" s="388"/>
      <c r="BW30" s="388"/>
      <c r="BX30" s="388"/>
      <c r="BY30" s="388"/>
      <c r="BZ30" s="388"/>
      <c r="CA30" s="388"/>
      <c r="CB30" s="388"/>
      <c r="CC30" s="388"/>
      <c r="CD30" s="388"/>
      <c r="CE30" s="388"/>
      <c r="CF30" s="388"/>
      <c r="CG30" s="388"/>
      <c r="CH30" s="388"/>
      <c r="CI30" s="388"/>
      <c r="CJ30" s="388"/>
      <c r="CK30" s="397"/>
      <c r="CL30" s="397"/>
      <c r="CM30" s="397"/>
      <c r="CN30" s="397"/>
      <c r="CO30" s="397"/>
      <c r="CP30" s="397"/>
      <c r="CQ30" s="397"/>
      <c r="CR30" s="332"/>
      <c r="CS30" s="332"/>
      <c r="CT30" s="332"/>
      <c r="CU30" s="332"/>
      <c r="CV30" s="332"/>
      <c r="CW30" s="332"/>
      <c r="CX30" s="332"/>
      <c r="CY30" s="332"/>
      <c r="CZ30" s="385"/>
      <c r="DA30" s="385"/>
      <c r="DB30" s="385"/>
      <c r="DC30" s="385"/>
      <c r="DD30" s="385"/>
      <c r="DE30" s="385"/>
      <c r="DF30" s="385"/>
      <c r="DG30" s="385"/>
      <c r="DH30" s="385"/>
      <c r="DI30" s="385"/>
      <c r="DJ30" s="385"/>
      <c r="DK30" s="385"/>
      <c r="DL30" s="385"/>
      <c r="DM30" s="385"/>
      <c r="DN30" s="385"/>
      <c r="DO30" s="385"/>
      <c r="DP30" s="385"/>
      <c r="DQ30" s="385"/>
      <c r="DR30" s="385"/>
      <c r="DS30" s="385"/>
      <c r="DT30" s="385"/>
      <c r="DU30" s="385"/>
      <c r="DV30" s="385"/>
      <c r="DW30" s="385"/>
      <c r="DX30" s="385"/>
      <c r="DY30" s="385"/>
      <c r="DZ30" s="385"/>
      <c r="EA30" s="385"/>
      <c r="EB30" s="385"/>
      <c r="EC30" s="385"/>
      <c r="ED30" s="385"/>
      <c r="EE30" s="388"/>
      <c r="EF30" s="388"/>
      <c r="EG30" s="388"/>
      <c r="EH30" s="388"/>
      <c r="EI30" s="388"/>
      <c r="EJ30" s="388"/>
      <c r="EK30" s="388"/>
    </row>
    <row r="31" spans="1:141" s="7" customFormat="1" ht="12.75" customHeight="1" x14ac:dyDescent="0.2">
      <c r="A31" s="329" t="s">
        <v>183</v>
      </c>
      <c r="B31" s="329"/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35" t="s">
        <v>45</v>
      </c>
      <c r="X31" s="335"/>
      <c r="Y31" s="335"/>
      <c r="Z31" s="335"/>
      <c r="AA31" s="335"/>
      <c r="AB31" s="400">
        <f>AJ31</f>
        <v>12.5</v>
      </c>
      <c r="AC31" s="400"/>
      <c r="AD31" s="400"/>
      <c r="AE31" s="400"/>
      <c r="AF31" s="400"/>
      <c r="AG31" s="400"/>
      <c r="AH31" s="400"/>
      <c r="AI31" s="400"/>
      <c r="AJ31" s="400">
        <v>12.5</v>
      </c>
      <c r="AK31" s="400"/>
      <c r="AL31" s="400"/>
      <c r="AM31" s="400"/>
      <c r="AN31" s="400"/>
      <c r="AO31" s="400"/>
      <c r="AP31" s="400"/>
      <c r="AQ31" s="400"/>
      <c r="AR31" s="399">
        <v>11</v>
      </c>
      <c r="AS31" s="399"/>
      <c r="AT31" s="399"/>
      <c r="AU31" s="399"/>
      <c r="AV31" s="399"/>
      <c r="AW31" s="399"/>
      <c r="AX31" s="399"/>
      <c r="AY31" s="399">
        <v>1.5</v>
      </c>
      <c r="AZ31" s="399"/>
      <c r="BA31" s="399"/>
      <c r="BB31" s="399"/>
      <c r="BC31" s="399"/>
      <c r="BD31" s="399"/>
      <c r="BE31" s="399"/>
      <c r="BF31" s="399">
        <f>BN31+CK31</f>
        <v>8.3000000000000007</v>
      </c>
      <c r="BG31" s="399"/>
      <c r="BH31" s="399"/>
      <c r="BI31" s="399"/>
      <c r="BJ31" s="399"/>
      <c r="BK31" s="399"/>
      <c r="BL31" s="399"/>
      <c r="BM31" s="399"/>
      <c r="BN31" s="388">
        <f>BV31</f>
        <v>8.3000000000000007</v>
      </c>
      <c r="BO31" s="397"/>
      <c r="BP31" s="397"/>
      <c r="BQ31" s="397"/>
      <c r="BR31" s="397"/>
      <c r="BS31" s="397"/>
      <c r="BT31" s="397"/>
      <c r="BU31" s="397"/>
      <c r="BV31" s="388">
        <v>8.3000000000000007</v>
      </c>
      <c r="BW31" s="388"/>
      <c r="BX31" s="388"/>
      <c r="BY31" s="388"/>
      <c r="BZ31" s="388"/>
      <c r="CA31" s="388"/>
      <c r="CB31" s="388"/>
      <c r="CC31" s="388"/>
      <c r="CD31" s="399">
        <v>2.25</v>
      </c>
      <c r="CE31" s="399"/>
      <c r="CF31" s="399"/>
      <c r="CG31" s="399"/>
      <c r="CH31" s="399"/>
      <c r="CI31" s="399"/>
      <c r="CJ31" s="399"/>
      <c r="CK31" s="397"/>
      <c r="CL31" s="397"/>
      <c r="CM31" s="397"/>
      <c r="CN31" s="397"/>
      <c r="CO31" s="397"/>
      <c r="CP31" s="397"/>
      <c r="CQ31" s="397"/>
      <c r="CR31" s="332"/>
      <c r="CS31" s="332"/>
      <c r="CT31" s="332"/>
      <c r="CU31" s="332"/>
      <c r="CV31" s="332"/>
      <c r="CW31" s="332"/>
      <c r="CX31" s="332"/>
      <c r="CY31" s="332"/>
      <c r="CZ31" s="385"/>
      <c r="DA31" s="385"/>
      <c r="DB31" s="385"/>
      <c r="DC31" s="385"/>
      <c r="DD31" s="385"/>
      <c r="DE31" s="385"/>
      <c r="DF31" s="385"/>
      <c r="DG31" s="385"/>
      <c r="DH31" s="400">
        <f>DP31</f>
        <v>12.5</v>
      </c>
      <c r="DI31" s="400"/>
      <c r="DJ31" s="400"/>
      <c r="DK31" s="400"/>
      <c r="DL31" s="400"/>
      <c r="DM31" s="400"/>
      <c r="DN31" s="400"/>
      <c r="DO31" s="400"/>
      <c r="DP31" s="400">
        <v>12.5</v>
      </c>
      <c r="DQ31" s="400"/>
      <c r="DR31" s="400"/>
      <c r="DS31" s="400"/>
      <c r="DT31" s="400"/>
      <c r="DU31" s="400"/>
      <c r="DV31" s="400"/>
      <c r="DW31" s="400"/>
      <c r="DX31" s="385">
        <v>11</v>
      </c>
      <c r="DY31" s="385"/>
      <c r="DZ31" s="385"/>
      <c r="EA31" s="385"/>
      <c r="EB31" s="385"/>
      <c r="EC31" s="385"/>
      <c r="ED31" s="385"/>
      <c r="EE31" s="399">
        <v>1.5</v>
      </c>
      <c r="EF31" s="399"/>
      <c r="EG31" s="399"/>
      <c r="EH31" s="399"/>
      <c r="EI31" s="399"/>
      <c r="EJ31" s="399"/>
      <c r="EK31" s="399"/>
    </row>
    <row r="32" spans="1:141" s="7" customFormat="1" ht="12.75" customHeight="1" x14ac:dyDescent="0.2">
      <c r="A32" s="390" t="s">
        <v>182</v>
      </c>
      <c r="B32" s="390"/>
      <c r="C32" s="390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35" t="s">
        <v>186</v>
      </c>
      <c r="X32" s="335"/>
      <c r="Y32" s="335"/>
      <c r="Z32" s="335"/>
      <c r="AA32" s="335"/>
      <c r="AB32" s="385"/>
      <c r="AC32" s="385"/>
      <c r="AD32" s="385"/>
      <c r="AE32" s="385"/>
      <c r="AF32" s="385"/>
      <c r="AG32" s="385"/>
      <c r="AH32" s="385"/>
      <c r="AI32" s="385"/>
      <c r="AJ32" s="385"/>
      <c r="AK32" s="385"/>
      <c r="AL32" s="385"/>
      <c r="AM32" s="385"/>
      <c r="AN32" s="385"/>
      <c r="AO32" s="385"/>
      <c r="AP32" s="385"/>
      <c r="AQ32" s="385"/>
      <c r="AR32" s="388"/>
      <c r="AS32" s="388"/>
      <c r="AT32" s="388"/>
      <c r="AU32" s="388"/>
      <c r="AV32" s="388"/>
      <c r="AW32" s="388"/>
      <c r="AX32" s="388"/>
      <c r="AY32" s="388"/>
      <c r="AZ32" s="388"/>
      <c r="BA32" s="388"/>
      <c r="BB32" s="388"/>
      <c r="BC32" s="388"/>
      <c r="BD32" s="388"/>
      <c r="BE32" s="388"/>
      <c r="BF32" s="388"/>
      <c r="BG32" s="388"/>
      <c r="BH32" s="388"/>
      <c r="BI32" s="388"/>
      <c r="BJ32" s="388"/>
      <c r="BK32" s="388"/>
      <c r="BL32" s="388"/>
      <c r="BM32" s="388"/>
      <c r="BN32" s="397"/>
      <c r="BO32" s="397"/>
      <c r="BP32" s="397"/>
      <c r="BQ32" s="397"/>
      <c r="BR32" s="397"/>
      <c r="BS32" s="397"/>
      <c r="BT32" s="397"/>
      <c r="BU32" s="397"/>
      <c r="BV32" s="388"/>
      <c r="BW32" s="388"/>
      <c r="BX32" s="388"/>
      <c r="BY32" s="388"/>
      <c r="BZ32" s="388"/>
      <c r="CA32" s="388"/>
      <c r="CB32" s="388"/>
      <c r="CC32" s="388"/>
      <c r="CD32" s="388"/>
      <c r="CE32" s="388"/>
      <c r="CF32" s="388"/>
      <c r="CG32" s="388"/>
      <c r="CH32" s="388"/>
      <c r="CI32" s="388"/>
      <c r="CJ32" s="388"/>
      <c r="CK32" s="397"/>
      <c r="CL32" s="397"/>
      <c r="CM32" s="397"/>
      <c r="CN32" s="397"/>
      <c r="CO32" s="397"/>
      <c r="CP32" s="397"/>
      <c r="CQ32" s="397"/>
      <c r="CR32" s="332"/>
      <c r="CS32" s="332"/>
      <c r="CT32" s="332"/>
      <c r="CU32" s="332"/>
      <c r="CV32" s="332"/>
      <c r="CW32" s="332"/>
      <c r="CX32" s="332"/>
      <c r="CY32" s="332"/>
      <c r="CZ32" s="385"/>
      <c r="DA32" s="385"/>
      <c r="DB32" s="385"/>
      <c r="DC32" s="385"/>
      <c r="DD32" s="385"/>
      <c r="DE32" s="385"/>
      <c r="DF32" s="385"/>
      <c r="DG32" s="385"/>
      <c r="DH32" s="385"/>
      <c r="DI32" s="385"/>
      <c r="DJ32" s="385"/>
      <c r="DK32" s="385"/>
      <c r="DL32" s="385"/>
      <c r="DM32" s="385"/>
      <c r="DN32" s="385"/>
      <c r="DO32" s="385"/>
      <c r="DP32" s="385"/>
      <c r="DQ32" s="385"/>
      <c r="DR32" s="385"/>
      <c r="DS32" s="385"/>
      <c r="DT32" s="385"/>
      <c r="DU32" s="385"/>
      <c r="DV32" s="385"/>
      <c r="DW32" s="385"/>
      <c r="DX32" s="385"/>
      <c r="DY32" s="385"/>
      <c r="DZ32" s="385"/>
      <c r="EA32" s="385"/>
      <c r="EB32" s="385"/>
      <c r="EC32" s="385"/>
      <c r="ED32" s="385"/>
      <c r="EE32" s="388"/>
      <c r="EF32" s="388"/>
      <c r="EG32" s="388"/>
      <c r="EH32" s="388"/>
      <c r="EI32" s="388"/>
      <c r="EJ32" s="388"/>
      <c r="EK32" s="388"/>
    </row>
    <row r="33" spans="1:141" s="7" customFormat="1" ht="12.75" customHeight="1" x14ac:dyDescent="0.2">
      <c r="A33" s="329"/>
      <c r="B33" s="329"/>
      <c r="C33" s="329"/>
      <c r="D33" s="329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35"/>
      <c r="X33" s="335"/>
      <c r="Y33" s="335"/>
      <c r="Z33" s="335"/>
      <c r="AA33" s="335"/>
      <c r="AB33" s="385"/>
      <c r="AC33" s="385"/>
      <c r="AD33" s="385"/>
      <c r="AE33" s="385"/>
      <c r="AF33" s="385"/>
      <c r="AG33" s="385"/>
      <c r="AH33" s="385"/>
      <c r="AI33" s="385"/>
      <c r="AJ33" s="385"/>
      <c r="AK33" s="385"/>
      <c r="AL33" s="385"/>
      <c r="AM33" s="385"/>
      <c r="AN33" s="385"/>
      <c r="AO33" s="385"/>
      <c r="AP33" s="385"/>
      <c r="AQ33" s="385"/>
      <c r="AR33" s="388"/>
      <c r="AS33" s="388"/>
      <c r="AT33" s="388"/>
      <c r="AU33" s="388"/>
      <c r="AV33" s="388"/>
      <c r="AW33" s="388"/>
      <c r="AX33" s="388"/>
      <c r="AY33" s="388"/>
      <c r="AZ33" s="388"/>
      <c r="BA33" s="388"/>
      <c r="BB33" s="388"/>
      <c r="BC33" s="388"/>
      <c r="BD33" s="388"/>
      <c r="BE33" s="388"/>
      <c r="BF33" s="388"/>
      <c r="BG33" s="388"/>
      <c r="BH33" s="388"/>
      <c r="BI33" s="388"/>
      <c r="BJ33" s="388"/>
      <c r="BK33" s="388"/>
      <c r="BL33" s="388"/>
      <c r="BM33" s="388"/>
      <c r="BN33" s="397"/>
      <c r="BO33" s="397"/>
      <c r="BP33" s="397"/>
      <c r="BQ33" s="397"/>
      <c r="BR33" s="397"/>
      <c r="BS33" s="397"/>
      <c r="BT33" s="397"/>
      <c r="BU33" s="397"/>
      <c r="BV33" s="388"/>
      <c r="BW33" s="388"/>
      <c r="BX33" s="388"/>
      <c r="BY33" s="388"/>
      <c r="BZ33" s="388"/>
      <c r="CA33" s="388"/>
      <c r="CB33" s="388"/>
      <c r="CC33" s="388"/>
      <c r="CD33" s="388"/>
      <c r="CE33" s="388"/>
      <c r="CF33" s="388"/>
      <c r="CG33" s="388"/>
      <c r="CH33" s="388"/>
      <c r="CI33" s="388"/>
      <c r="CJ33" s="388"/>
      <c r="CK33" s="397"/>
      <c r="CL33" s="397"/>
      <c r="CM33" s="397"/>
      <c r="CN33" s="397"/>
      <c r="CO33" s="397"/>
      <c r="CP33" s="397"/>
      <c r="CQ33" s="397"/>
      <c r="CR33" s="332"/>
      <c r="CS33" s="332"/>
      <c r="CT33" s="332"/>
      <c r="CU33" s="332"/>
      <c r="CV33" s="332"/>
      <c r="CW33" s="332"/>
      <c r="CX33" s="332"/>
      <c r="CY33" s="332"/>
      <c r="CZ33" s="385"/>
      <c r="DA33" s="385"/>
      <c r="DB33" s="385"/>
      <c r="DC33" s="385"/>
      <c r="DD33" s="385"/>
      <c r="DE33" s="385"/>
      <c r="DF33" s="385"/>
      <c r="DG33" s="385"/>
      <c r="DH33" s="385"/>
      <c r="DI33" s="385"/>
      <c r="DJ33" s="385"/>
      <c r="DK33" s="385"/>
      <c r="DL33" s="385"/>
      <c r="DM33" s="385"/>
      <c r="DN33" s="385"/>
      <c r="DO33" s="385"/>
      <c r="DP33" s="385"/>
      <c r="DQ33" s="385"/>
      <c r="DR33" s="385"/>
      <c r="DS33" s="385"/>
      <c r="DT33" s="385"/>
      <c r="DU33" s="385"/>
      <c r="DV33" s="385"/>
      <c r="DW33" s="385"/>
      <c r="DX33" s="385"/>
      <c r="DY33" s="385"/>
      <c r="DZ33" s="385"/>
      <c r="EA33" s="385"/>
      <c r="EB33" s="385"/>
      <c r="EC33" s="385"/>
      <c r="ED33" s="385"/>
      <c r="EE33" s="388"/>
      <c r="EF33" s="388"/>
      <c r="EG33" s="388"/>
      <c r="EH33" s="388"/>
      <c r="EI33" s="388"/>
      <c r="EJ33" s="388"/>
      <c r="EK33" s="388"/>
    </row>
    <row r="34" spans="1:141" s="7" customFormat="1" ht="15" customHeight="1" x14ac:dyDescent="0.2">
      <c r="A34" s="329"/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35"/>
      <c r="X34" s="335"/>
      <c r="Y34" s="335"/>
      <c r="Z34" s="335"/>
      <c r="AA34" s="335"/>
      <c r="AB34" s="385"/>
      <c r="AC34" s="385"/>
      <c r="AD34" s="385"/>
      <c r="AE34" s="385"/>
      <c r="AF34" s="385"/>
      <c r="AG34" s="385"/>
      <c r="AH34" s="385"/>
      <c r="AI34" s="385"/>
      <c r="AJ34" s="385"/>
      <c r="AK34" s="385"/>
      <c r="AL34" s="385"/>
      <c r="AM34" s="385"/>
      <c r="AN34" s="385"/>
      <c r="AO34" s="385"/>
      <c r="AP34" s="385"/>
      <c r="AQ34" s="385"/>
      <c r="AR34" s="388"/>
      <c r="AS34" s="388"/>
      <c r="AT34" s="388"/>
      <c r="AU34" s="388"/>
      <c r="AV34" s="388"/>
      <c r="AW34" s="388"/>
      <c r="AX34" s="388"/>
      <c r="AY34" s="388"/>
      <c r="AZ34" s="388"/>
      <c r="BA34" s="388"/>
      <c r="BB34" s="388"/>
      <c r="BC34" s="388"/>
      <c r="BD34" s="388"/>
      <c r="BE34" s="388"/>
      <c r="BF34" s="388"/>
      <c r="BG34" s="388"/>
      <c r="BH34" s="388"/>
      <c r="BI34" s="388"/>
      <c r="BJ34" s="388"/>
      <c r="BK34" s="388"/>
      <c r="BL34" s="388"/>
      <c r="BM34" s="388"/>
      <c r="BN34" s="397"/>
      <c r="BO34" s="397"/>
      <c r="BP34" s="397"/>
      <c r="BQ34" s="397"/>
      <c r="BR34" s="397"/>
      <c r="BS34" s="397"/>
      <c r="BT34" s="397"/>
      <c r="BU34" s="397"/>
      <c r="BV34" s="388"/>
      <c r="BW34" s="388"/>
      <c r="BX34" s="388"/>
      <c r="BY34" s="388"/>
      <c r="BZ34" s="388"/>
      <c r="CA34" s="388"/>
      <c r="CB34" s="388"/>
      <c r="CC34" s="388"/>
      <c r="CD34" s="388"/>
      <c r="CE34" s="388"/>
      <c r="CF34" s="388"/>
      <c r="CG34" s="388"/>
      <c r="CH34" s="388"/>
      <c r="CI34" s="388"/>
      <c r="CJ34" s="388"/>
      <c r="CK34" s="397"/>
      <c r="CL34" s="397"/>
      <c r="CM34" s="397"/>
      <c r="CN34" s="397"/>
      <c r="CO34" s="397"/>
      <c r="CP34" s="397"/>
      <c r="CQ34" s="397"/>
      <c r="CR34" s="332"/>
      <c r="CS34" s="332"/>
      <c r="CT34" s="332"/>
      <c r="CU34" s="332"/>
      <c r="CV34" s="332"/>
      <c r="CW34" s="332"/>
      <c r="CX34" s="332"/>
      <c r="CY34" s="332"/>
      <c r="CZ34" s="385"/>
      <c r="DA34" s="385"/>
      <c r="DB34" s="385"/>
      <c r="DC34" s="385"/>
      <c r="DD34" s="385"/>
      <c r="DE34" s="385"/>
      <c r="DF34" s="385"/>
      <c r="DG34" s="385"/>
      <c r="DH34" s="385"/>
      <c r="DI34" s="385"/>
      <c r="DJ34" s="385"/>
      <c r="DK34" s="385"/>
      <c r="DL34" s="385"/>
      <c r="DM34" s="385"/>
      <c r="DN34" s="385"/>
      <c r="DO34" s="385"/>
      <c r="DP34" s="385"/>
      <c r="DQ34" s="385"/>
      <c r="DR34" s="385"/>
      <c r="DS34" s="385"/>
      <c r="DT34" s="385"/>
      <c r="DU34" s="385"/>
      <c r="DV34" s="385"/>
      <c r="DW34" s="385"/>
      <c r="DX34" s="385"/>
      <c r="DY34" s="385"/>
      <c r="DZ34" s="385"/>
      <c r="EA34" s="385"/>
      <c r="EB34" s="385"/>
      <c r="EC34" s="385"/>
      <c r="ED34" s="385"/>
      <c r="EE34" s="388"/>
      <c r="EF34" s="388"/>
      <c r="EG34" s="388"/>
      <c r="EH34" s="388"/>
      <c r="EI34" s="388"/>
      <c r="EJ34" s="388"/>
      <c r="EK34" s="388"/>
    </row>
    <row r="35" spans="1:141" s="7" customFormat="1" ht="12.75" customHeight="1" x14ac:dyDescent="0.2">
      <c r="A35" s="373" t="s">
        <v>184</v>
      </c>
      <c r="B35" s="373"/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35" t="s">
        <v>141</v>
      </c>
      <c r="X35" s="335"/>
      <c r="Y35" s="335"/>
      <c r="Z35" s="335"/>
      <c r="AA35" s="335"/>
      <c r="AB35" s="385">
        <f>AJ35</f>
        <v>1</v>
      </c>
      <c r="AC35" s="385"/>
      <c r="AD35" s="385"/>
      <c r="AE35" s="385"/>
      <c r="AF35" s="385"/>
      <c r="AG35" s="385"/>
      <c r="AH35" s="385"/>
      <c r="AI35" s="385"/>
      <c r="AJ35" s="385">
        <v>1</v>
      </c>
      <c r="AK35" s="385"/>
      <c r="AL35" s="385"/>
      <c r="AM35" s="385"/>
      <c r="AN35" s="385"/>
      <c r="AO35" s="385"/>
      <c r="AP35" s="385"/>
      <c r="AQ35" s="385"/>
      <c r="AR35" s="388">
        <v>1</v>
      </c>
      <c r="AS35" s="388"/>
      <c r="AT35" s="388"/>
      <c r="AU35" s="388"/>
      <c r="AV35" s="388"/>
      <c r="AW35" s="388"/>
      <c r="AX35" s="388"/>
      <c r="AY35" s="388">
        <f>AJ35-AR35</f>
        <v>0</v>
      </c>
      <c r="AZ35" s="388"/>
      <c r="BA35" s="388"/>
      <c r="BB35" s="388"/>
      <c r="BC35" s="388"/>
      <c r="BD35" s="388"/>
      <c r="BE35" s="388"/>
      <c r="BF35" s="401">
        <f>BN35</f>
        <v>1</v>
      </c>
      <c r="BG35" s="402"/>
      <c r="BH35" s="402"/>
      <c r="BI35" s="402"/>
      <c r="BJ35" s="402"/>
      <c r="BK35" s="402"/>
      <c r="BL35" s="402"/>
      <c r="BM35" s="403"/>
      <c r="BN35" s="391">
        <v>1</v>
      </c>
      <c r="BO35" s="392"/>
      <c r="BP35" s="392"/>
      <c r="BQ35" s="392"/>
      <c r="BR35" s="392"/>
      <c r="BS35" s="392"/>
      <c r="BT35" s="392"/>
      <c r="BU35" s="393"/>
      <c r="BV35" s="388">
        <v>1</v>
      </c>
      <c r="BW35" s="388"/>
      <c r="BX35" s="388"/>
      <c r="BY35" s="388"/>
      <c r="BZ35" s="388"/>
      <c r="CA35" s="388"/>
      <c r="CB35" s="388"/>
      <c r="CC35" s="388"/>
      <c r="CD35" s="388"/>
      <c r="CE35" s="388"/>
      <c r="CF35" s="388"/>
      <c r="CG35" s="388"/>
      <c r="CH35" s="388"/>
      <c r="CI35" s="388"/>
      <c r="CJ35" s="388"/>
      <c r="CK35" s="397"/>
      <c r="CL35" s="397"/>
      <c r="CM35" s="397"/>
      <c r="CN35" s="397"/>
      <c r="CO35" s="397"/>
      <c r="CP35" s="397"/>
      <c r="CQ35" s="397"/>
      <c r="CR35" s="332"/>
      <c r="CS35" s="332"/>
      <c r="CT35" s="332"/>
      <c r="CU35" s="332"/>
      <c r="CV35" s="332"/>
      <c r="CW35" s="332"/>
      <c r="CX35" s="332"/>
      <c r="CY35" s="332"/>
      <c r="CZ35" s="385"/>
      <c r="DA35" s="385"/>
      <c r="DB35" s="385"/>
      <c r="DC35" s="385"/>
      <c r="DD35" s="385"/>
      <c r="DE35" s="385"/>
      <c r="DF35" s="385"/>
      <c r="DG35" s="385"/>
      <c r="DH35" s="385">
        <v>1</v>
      </c>
      <c r="DI35" s="385"/>
      <c r="DJ35" s="385"/>
      <c r="DK35" s="385"/>
      <c r="DL35" s="385"/>
      <c r="DM35" s="385"/>
      <c r="DN35" s="385"/>
      <c r="DO35" s="385"/>
      <c r="DP35" s="385">
        <v>1</v>
      </c>
      <c r="DQ35" s="385"/>
      <c r="DR35" s="385"/>
      <c r="DS35" s="385"/>
      <c r="DT35" s="385"/>
      <c r="DU35" s="385"/>
      <c r="DV35" s="385"/>
      <c r="DW35" s="385"/>
      <c r="DX35" s="385">
        <v>1</v>
      </c>
      <c r="DY35" s="385"/>
      <c r="DZ35" s="385"/>
      <c r="EA35" s="385"/>
      <c r="EB35" s="385"/>
      <c r="EC35" s="385"/>
      <c r="ED35" s="385"/>
      <c r="EE35" s="388">
        <f>DP35-DX35</f>
        <v>0</v>
      </c>
      <c r="EF35" s="388"/>
      <c r="EG35" s="388"/>
      <c r="EH35" s="388"/>
      <c r="EI35" s="388"/>
      <c r="EJ35" s="388"/>
      <c r="EK35" s="388"/>
    </row>
    <row r="36" spans="1:141" s="7" customFormat="1" ht="12.75" customHeight="1" x14ac:dyDescent="0.2">
      <c r="A36" s="329" t="s">
        <v>185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35"/>
      <c r="X36" s="335"/>
      <c r="Y36" s="335"/>
      <c r="Z36" s="335"/>
      <c r="AA36" s="335"/>
      <c r="AB36" s="385"/>
      <c r="AC36" s="385"/>
      <c r="AD36" s="385"/>
      <c r="AE36" s="385"/>
      <c r="AF36" s="385"/>
      <c r="AG36" s="385"/>
      <c r="AH36" s="385"/>
      <c r="AI36" s="385"/>
      <c r="AJ36" s="385"/>
      <c r="AK36" s="385"/>
      <c r="AL36" s="385"/>
      <c r="AM36" s="385"/>
      <c r="AN36" s="385"/>
      <c r="AO36" s="385"/>
      <c r="AP36" s="385"/>
      <c r="AQ36" s="385"/>
      <c r="AR36" s="388"/>
      <c r="AS36" s="388"/>
      <c r="AT36" s="388"/>
      <c r="AU36" s="388"/>
      <c r="AV36" s="388"/>
      <c r="AW36" s="388"/>
      <c r="AX36" s="388"/>
      <c r="AY36" s="388"/>
      <c r="AZ36" s="388"/>
      <c r="BA36" s="388"/>
      <c r="BB36" s="388"/>
      <c r="BC36" s="388"/>
      <c r="BD36" s="388"/>
      <c r="BE36" s="388"/>
      <c r="BF36" s="404"/>
      <c r="BG36" s="405"/>
      <c r="BH36" s="405"/>
      <c r="BI36" s="405"/>
      <c r="BJ36" s="405"/>
      <c r="BK36" s="405"/>
      <c r="BL36" s="405"/>
      <c r="BM36" s="406"/>
      <c r="BN36" s="394"/>
      <c r="BO36" s="395"/>
      <c r="BP36" s="395"/>
      <c r="BQ36" s="395"/>
      <c r="BR36" s="395"/>
      <c r="BS36" s="395"/>
      <c r="BT36" s="395"/>
      <c r="BU36" s="396"/>
      <c r="BV36" s="388"/>
      <c r="BW36" s="388"/>
      <c r="BX36" s="388"/>
      <c r="BY36" s="388"/>
      <c r="BZ36" s="388"/>
      <c r="CA36" s="388"/>
      <c r="CB36" s="388"/>
      <c r="CC36" s="388"/>
      <c r="CD36" s="388"/>
      <c r="CE36" s="388"/>
      <c r="CF36" s="388"/>
      <c r="CG36" s="388"/>
      <c r="CH36" s="388"/>
      <c r="CI36" s="388"/>
      <c r="CJ36" s="388"/>
      <c r="CK36" s="397"/>
      <c r="CL36" s="397"/>
      <c r="CM36" s="397"/>
      <c r="CN36" s="397"/>
      <c r="CO36" s="397"/>
      <c r="CP36" s="397"/>
      <c r="CQ36" s="397"/>
      <c r="CR36" s="332"/>
      <c r="CS36" s="332"/>
      <c r="CT36" s="332"/>
      <c r="CU36" s="332"/>
      <c r="CV36" s="332"/>
      <c r="CW36" s="332"/>
      <c r="CX36" s="332"/>
      <c r="CY36" s="332"/>
      <c r="CZ36" s="385"/>
      <c r="DA36" s="385"/>
      <c r="DB36" s="385"/>
      <c r="DC36" s="385"/>
      <c r="DD36" s="385"/>
      <c r="DE36" s="385"/>
      <c r="DF36" s="385"/>
      <c r="DG36" s="385"/>
      <c r="DH36" s="385"/>
      <c r="DI36" s="385"/>
      <c r="DJ36" s="385"/>
      <c r="DK36" s="385"/>
      <c r="DL36" s="385"/>
      <c r="DM36" s="385"/>
      <c r="DN36" s="385"/>
      <c r="DO36" s="385"/>
      <c r="DP36" s="385"/>
      <c r="DQ36" s="385"/>
      <c r="DR36" s="385"/>
      <c r="DS36" s="385"/>
      <c r="DT36" s="385"/>
      <c r="DU36" s="385"/>
      <c r="DV36" s="385"/>
      <c r="DW36" s="385"/>
      <c r="DX36" s="385"/>
      <c r="DY36" s="385"/>
      <c r="DZ36" s="385"/>
      <c r="EA36" s="385"/>
      <c r="EB36" s="385"/>
      <c r="EC36" s="385"/>
      <c r="ED36" s="385"/>
      <c r="EE36" s="388"/>
      <c r="EF36" s="388"/>
      <c r="EG36" s="388"/>
      <c r="EH36" s="388"/>
      <c r="EI36" s="388"/>
      <c r="EJ36" s="388"/>
      <c r="EK36" s="388"/>
    </row>
    <row r="37" spans="1:141" s="7" customFormat="1" ht="12.75" customHeight="1" x14ac:dyDescent="0.2">
      <c r="A37" s="390" t="s">
        <v>182</v>
      </c>
      <c r="B37" s="390"/>
      <c r="C37" s="390"/>
      <c r="D37" s="390"/>
      <c r="E37" s="390"/>
      <c r="F37" s="390"/>
      <c r="G37" s="390"/>
      <c r="H37" s="390"/>
      <c r="I37" s="390"/>
      <c r="J37" s="390"/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35" t="s">
        <v>140</v>
      </c>
      <c r="X37" s="335"/>
      <c r="Y37" s="335"/>
      <c r="Z37" s="335"/>
      <c r="AA37" s="335"/>
      <c r="AB37" s="385"/>
      <c r="AC37" s="385"/>
      <c r="AD37" s="385"/>
      <c r="AE37" s="385"/>
      <c r="AF37" s="385"/>
      <c r="AG37" s="385"/>
      <c r="AH37" s="385"/>
      <c r="AI37" s="385"/>
      <c r="AJ37" s="385"/>
      <c r="AK37" s="385"/>
      <c r="AL37" s="385"/>
      <c r="AM37" s="385"/>
      <c r="AN37" s="385"/>
      <c r="AO37" s="385"/>
      <c r="AP37" s="385"/>
      <c r="AQ37" s="385"/>
      <c r="AR37" s="385"/>
      <c r="AS37" s="385"/>
      <c r="AT37" s="385"/>
      <c r="AU37" s="385"/>
      <c r="AV37" s="385"/>
      <c r="AW37" s="385"/>
      <c r="AX37" s="385"/>
      <c r="AY37" s="385"/>
      <c r="AZ37" s="385"/>
      <c r="BA37" s="385"/>
      <c r="BB37" s="385"/>
      <c r="BC37" s="385"/>
      <c r="BD37" s="385"/>
      <c r="BE37" s="385"/>
      <c r="BF37" s="385"/>
      <c r="BG37" s="385"/>
      <c r="BH37" s="385"/>
      <c r="BI37" s="385"/>
      <c r="BJ37" s="385"/>
      <c r="BK37" s="385"/>
      <c r="BL37" s="385"/>
      <c r="BM37" s="385"/>
      <c r="BN37" s="332"/>
      <c r="BO37" s="332"/>
      <c r="BP37" s="332"/>
      <c r="BQ37" s="332"/>
      <c r="BR37" s="332"/>
      <c r="BS37" s="332"/>
      <c r="BT37" s="332"/>
      <c r="BU37" s="332"/>
      <c r="BV37" s="332"/>
      <c r="BW37" s="332"/>
      <c r="BX37" s="332"/>
      <c r="BY37" s="332"/>
      <c r="BZ37" s="332"/>
      <c r="CA37" s="332"/>
      <c r="CB37" s="332"/>
      <c r="CC37" s="332"/>
      <c r="CD37" s="332"/>
      <c r="CE37" s="332"/>
      <c r="CF37" s="332"/>
      <c r="CG37" s="332"/>
      <c r="CH37" s="332"/>
      <c r="CI37" s="332"/>
      <c r="CJ37" s="332"/>
      <c r="CK37" s="332"/>
      <c r="CL37" s="332"/>
      <c r="CM37" s="332"/>
      <c r="CN37" s="332"/>
      <c r="CO37" s="332"/>
      <c r="CP37" s="332"/>
      <c r="CQ37" s="332"/>
      <c r="CR37" s="332"/>
      <c r="CS37" s="332"/>
      <c r="CT37" s="332"/>
      <c r="CU37" s="332"/>
      <c r="CV37" s="332"/>
      <c r="CW37" s="332"/>
      <c r="CX37" s="332"/>
      <c r="CY37" s="332"/>
      <c r="CZ37" s="385"/>
      <c r="DA37" s="385"/>
      <c r="DB37" s="385"/>
      <c r="DC37" s="385"/>
      <c r="DD37" s="385"/>
      <c r="DE37" s="385"/>
      <c r="DF37" s="385"/>
      <c r="DG37" s="385"/>
      <c r="DH37" s="385"/>
      <c r="DI37" s="385"/>
      <c r="DJ37" s="385"/>
      <c r="DK37" s="385"/>
      <c r="DL37" s="385"/>
      <c r="DM37" s="385"/>
      <c r="DN37" s="385"/>
      <c r="DO37" s="385"/>
      <c r="DP37" s="385"/>
      <c r="DQ37" s="385"/>
      <c r="DR37" s="385"/>
      <c r="DS37" s="385"/>
      <c r="DT37" s="385"/>
      <c r="DU37" s="385"/>
      <c r="DV37" s="385"/>
      <c r="DW37" s="385"/>
      <c r="DX37" s="385"/>
      <c r="DY37" s="385"/>
      <c r="DZ37" s="385"/>
      <c r="EA37" s="385"/>
      <c r="EB37" s="385"/>
      <c r="EC37" s="385"/>
      <c r="ED37" s="385"/>
      <c r="EE37" s="385"/>
      <c r="EF37" s="385"/>
      <c r="EG37" s="385"/>
      <c r="EH37" s="385"/>
      <c r="EI37" s="385"/>
      <c r="EJ37" s="385"/>
      <c r="EK37" s="385"/>
    </row>
    <row r="38" spans="1:141" s="7" customFormat="1" ht="12.75" customHeight="1" x14ac:dyDescent="0.2">
      <c r="A38" s="329"/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35"/>
      <c r="X38" s="335"/>
      <c r="Y38" s="335"/>
      <c r="Z38" s="335"/>
      <c r="AA38" s="335"/>
      <c r="AB38" s="385"/>
      <c r="AC38" s="385"/>
      <c r="AD38" s="385"/>
      <c r="AE38" s="385"/>
      <c r="AF38" s="385"/>
      <c r="AG38" s="385"/>
      <c r="AH38" s="385"/>
      <c r="AI38" s="385"/>
      <c r="AJ38" s="385"/>
      <c r="AK38" s="385"/>
      <c r="AL38" s="385"/>
      <c r="AM38" s="385"/>
      <c r="AN38" s="385"/>
      <c r="AO38" s="385"/>
      <c r="AP38" s="385"/>
      <c r="AQ38" s="385"/>
      <c r="AR38" s="385"/>
      <c r="AS38" s="385"/>
      <c r="AT38" s="385"/>
      <c r="AU38" s="385"/>
      <c r="AV38" s="385"/>
      <c r="AW38" s="385"/>
      <c r="AX38" s="385"/>
      <c r="AY38" s="385"/>
      <c r="AZ38" s="385"/>
      <c r="BA38" s="385"/>
      <c r="BB38" s="385"/>
      <c r="BC38" s="385"/>
      <c r="BD38" s="385"/>
      <c r="BE38" s="385"/>
      <c r="BF38" s="385"/>
      <c r="BG38" s="385"/>
      <c r="BH38" s="385"/>
      <c r="BI38" s="385"/>
      <c r="BJ38" s="385"/>
      <c r="BK38" s="385"/>
      <c r="BL38" s="385"/>
      <c r="BM38" s="385"/>
      <c r="BN38" s="332"/>
      <c r="BO38" s="332"/>
      <c r="BP38" s="332"/>
      <c r="BQ38" s="332"/>
      <c r="BR38" s="332"/>
      <c r="BS38" s="332"/>
      <c r="BT38" s="332"/>
      <c r="BU38" s="332"/>
      <c r="BV38" s="332"/>
      <c r="BW38" s="332"/>
      <c r="BX38" s="332"/>
      <c r="BY38" s="332"/>
      <c r="BZ38" s="332"/>
      <c r="CA38" s="332"/>
      <c r="CB38" s="332"/>
      <c r="CC38" s="332"/>
      <c r="CD38" s="332"/>
      <c r="CE38" s="332"/>
      <c r="CF38" s="332"/>
      <c r="CG38" s="332"/>
      <c r="CH38" s="332"/>
      <c r="CI38" s="332"/>
      <c r="CJ38" s="332"/>
      <c r="CK38" s="332"/>
      <c r="CL38" s="332"/>
      <c r="CM38" s="332"/>
      <c r="CN38" s="332"/>
      <c r="CO38" s="332"/>
      <c r="CP38" s="332"/>
      <c r="CQ38" s="332"/>
      <c r="CR38" s="332"/>
      <c r="CS38" s="332"/>
      <c r="CT38" s="332"/>
      <c r="CU38" s="332"/>
      <c r="CV38" s="332"/>
      <c r="CW38" s="332"/>
      <c r="CX38" s="332"/>
      <c r="CY38" s="332"/>
      <c r="CZ38" s="385"/>
      <c r="DA38" s="385"/>
      <c r="DB38" s="385"/>
      <c r="DC38" s="385"/>
      <c r="DD38" s="385"/>
      <c r="DE38" s="385"/>
      <c r="DF38" s="385"/>
      <c r="DG38" s="385"/>
      <c r="DH38" s="385"/>
      <c r="DI38" s="385"/>
      <c r="DJ38" s="385"/>
      <c r="DK38" s="385"/>
      <c r="DL38" s="385"/>
      <c r="DM38" s="385"/>
      <c r="DN38" s="385"/>
      <c r="DO38" s="385"/>
      <c r="DP38" s="385"/>
      <c r="DQ38" s="385"/>
      <c r="DR38" s="385"/>
      <c r="DS38" s="385"/>
      <c r="DT38" s="385"/>
      <c r="DU38" s="385"/>
      <c r="DV38" s="385"/>
      <c r="DW38" s="385"/>
      <c r="DX38" s="385"/>
      <c r="DY38" s="385"/>
      <c r="DZ38" s="385"/>
      <c r="EA38" s="385"/>
      <c r="EB38" s="385"/>
      <c r="EC38" s="385"/>
      <c r="ED38" s="385"/>
      <c r="EE38" s="385"/>
      <c r="EF38" s="385"/>
      <c r="EG38" s="385"/>
      <c r="EH38" s="385"/>
      <c r="EI38" s="385"/>
      <c r="EJ38" s="385"/>
      <c r="EK38" s="385"/>
    </row>
    <row r="39" spans="1:141" s="7" customFormat="1" ht="15" customHeight="1" x14ac:dyDescent="0.2">
      <c r="A39" s="329"/>
      <c r="B39" s="329"/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35"/>
      <c r="X39" s="335"/>
      <c r="Y39" s="335"/>
      <c r="Z39" s="335"/>
      <c r="AA39" s="335"/>
      <c r="AB39" s="385"/>
      <c r="AC39" s="385"/>
      <c r="AD39" s="385"/>
      <c r="AE39" s="385"/>
      <c r="AF39" s="385"/>
      <c r="AG39" s="385"/>
      <c r="AH39" s="385"/>
      <c r="AI39" s="385"/>
      <c r="AJ39" s="385"/>
      <c r="AK39" s="385"/>
      <c r="AL39" s="385"/>
      <c r="AM39" s="385"/>
      <c r="AN39" s="385"/>
      <c r="AO39" s="385"/>
      <c r="AP39" s="385"/>
      <c r="AQ39" s="385"/>
      <c r="AR39" s="385"/>
      <c r="AS39" s="385"/>
      <c r="AT39" s="385"/>
      <c r="AU39" s="385"/>
      <c r="AV39" s="385"/>
      <c r="AW39" s="385"/>
      <c r="AX39" s="385"/>
      <c r="AY39" s="385"/>
      <c r="AZ39" s="385"/>
      <c r="BA39" s="385"/>
      <c r="BB39" s="385"/>
      <c r="BC39" s="385"/>
      <c r="BD39" s="385"/>
      <c r="BE39" s="385"/>
      <c r="BF39" s="385"/>
      <c r="BG39" s="385"/>
      <c r="BH39" s="385"/>
      <c r="BI39" s="385"/>
      <c r="BJ39" s="385"/>
      <c r="BK39" s="385"/>
      <c r="BL39" s="385"/>
      <c r="BM39" s="385"/>
      <c r="BN39" s="332"/>
      <c r="BO39" s="332"/>
      <c r="BP39" s="332"/>
      <c r="BQ39" s="332"/>
      <c r="BR39" s="332"/>
      <c r="BS39" s="332"/>
      <c r="BT39" s="332"/>
      <c r="BU39" s="332"/>
      <c r="BV39" s="332"/>
      <c r="BW39" s="332"/>
      <c r="BX39" s="332"/>
      <c r="BY39" s="332"/>
      <c r="BZ39" s="332"/>
      <c r="CA39" s="332"/>
      <c r="CB39" s="332"/>
      <c r="CC39" s="332"/>
      <c r="CD39" s="332"/>
      <c r="CE39" s="332"/>
      <c r="CF39" s="332"/>
      <c r="CG39" s="332"/>
      <c r="CH39" s="332"/>
      <c r="CI39" s="332"/>
      <c r="CJ39" s="332"/>
      <c r="CK39" s="332"/>
      <c r="CL39" s="332"/>
      <c r="CM39" s="332"/>
      <c r="CN39" s="332"/>
      <c r="CO39" s="332"/>
      <c r="CP39" s="332"/>
      <c r="CQ39" s="332"/>
      <c r="CR39" s="332"/>
      <c r="CS39" s="332"/>
      <c r="CT39" s="332"/>
      <c r="CU39" s="332"/>
      <c r="CV39" s="332"/>
      <c r="CW39" s="332"/>
      <c r="CX39" s="332"/>
      <c r="CY39" s="332"/>
      <c r="CZ39" s="385"/>
      <c r="DA39" s="385"/>
      <c r="DB39" s="385"/>
      <c r="DC39" s="385"/>
      <c r="DD39" s="385"/>
      <c r="DE39" s="385"/>
      <c r="DF39" s="385"/>
      <c r="DG39" s="385"/>
      <c r="DH39" s="385"/>
      <c r="DI39" s="385"/>
      <c r="DJ39" s="385"/>
      <c r="DK39" s="385"/>
      <c r="DL39" s="385"/>
      <c r="DM39" s="385"/>
      <c r="DN39" s="385"/>
      <c r="DO39" s="385"/>
      <c r="DP39" s="385"/>
      <c r="DQ39" s="385"/>
      <c r="DR39" s="385"/>
      <c r="DS39" s="385"/>
      <c r="DT39" s="385"/>
      <c r="DU39" s="385"/>
      <c r="DV39" s="385"/>
      <c r="DW39" s="385"/>
      <c r="DX39" s="385"/>
      <c r="DY39" s="385"/>
      <c r="DZ39" s="385"/>
      <c r="EA39" s="385"/>
      <c r="EB39" s="385"/>
      <c r="EC39" s="385"/>
      <c r="ED39" s="385"/>
      <c r="EE39" s="385"/>
      <c r="EF39" s="385"/>
      <c r="EG39" s="385"/>
      <c r="EH39" s="385"/>
      <c r="EI39" s="385"/>
      <c r="EJ39" s="385"/>
      <c r="EK39" s="385"/>
    </row>
    <row r="40" spans="1:141" s="7" customFormat="1" ht="15" customHeight="1" x14ac:dyDescent="0.2">
      <c r="A40" s="305" t="s">
        <v>42</v>
      </c>
      <c r="B40" s="305"/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83" t="s">
        <v>46</v>
      </c>
      <c r="X40" s="383"/>
      <c r="Y40" s="383"/>
      <c r="Z40" s="383"/>
      <c r="AA40" s="383"/>
      <c r="AB40" s="386">
        <f>SUM(AB27:AI38)</f>
        <v>16.5</v>
      </c>
      <c r="AC40" s="386"/>
      <c r="AD40" s="386"/>
      <c r="AE40" s="386"/>
      <c r="AF40" s="386"/>
      <c r="AG40" s="386"/>
      <c r="AH40" s="386"/>
      <c r="AI40" s="386"/>
      <c r="AJ40" s="386">
        <f>SUM(AJ27:AQ38)</f>
        <v>16.5</v>
      </c>
      <c r="AK40" s="386"/>
      <c r="AL40" s="386"/>
      <c r="AM40" s="386"/>
      <c r="AN40" s="386"/>
      <c r="AO40" s="386"/>
      <c r="AP40" s="386"/>
      <c r="AQ40" s="386"/>
      <c r="AR40" s="386">
        <f>SUM(AR27:AX38)</f>
        <v>15</v>
      </c>
      <c r="AS40" s="386"/>
      <c r="AT40" s="386"/>
      <c r="AU40" s="386"/>
      <c r="AV40" s="386"/>
      <c r="AW40" s="386"/>
      <c r="AX40" s="386"/>
      <c r="AY40" s="384">
        <f>SUM(AY27:BE38)</f>
        <v>1.5</v>
      </c>
      <c r="AZ40" s="384"/>
      <c r="BA40" s="384"/>
      <c r="BB40" s="384"/>
      <c r="BC40" s="384"/>
      <c r="BD40" s="384"/>
      <c r="BE40" s="384"/>
      <c r="BF40" s="386">
        <f>SUM(BF27:BM39)</f>
        <v>12.100000000000001</v>
      </c>
      <c r="BG40" s="386"/>
      <c r="BH40" s="386"/>
      <c r="BI40" s="386"/>
      <c r="BJ40" s="386"/>
      <c r="BK40" s="386"/>
      <c r="BL40" s="386"/>
      <c r="BM40" s="386"/>
      <c r="BN40" s="386">
        <f>SUM(BN27:BN39)</f>
        <v>11.3</v>
      </c>
      <c r="BO40" s="386"/>
      <c r="BP40" s="386"/>
      <c r="BQ40" s="386"/>
      <c r="BR40" s="386"/>
      <c r="BS40" s="386"/>
      <c r="BT40" s="386"/>
      <c r="BU40" s="386"/>
      <c r="BV40" s="386">
        <f>SUM(BV27:BV39)</f>
        <v>11.3</v>
      </c>
      <c r="BW40" s="386"/>
      <c r="BX40" s="386"/>
      <c r="BY40" s="386"/>
      <c r="BZ40" s="386"/>
      <c r="CA40" s="386"/>
      <c r="CB40" s="386"/>
      <c r="CC40" s="386"/>
      <c r="CD40" s="386">
        <f>SUM(CD27:CD39)</f>
        <v>2.25</v>
      </c>
      <c r="CE40" s="386"/>
      <c r="CF40" s="386"/>
      <c r="CG40" s="386"/>
      <c r="CH40" s="386"/>
      <c r="CI40" s="386"/>
      <c r="CJ40" s="386"/>
      <c r="CK40" s="386">
        <f>SUM(CK27:CK39)</f>
        <v>0.8</v>
      </c>
      <c r="CL40" s="386"/>
      <c r="CM40" s="386"/>
      <c r="CN40" s="386"/>
      <c r="CO40" s="386"/>
      <c r="CP40" s="386"/>
      <c r="CQ40" s="386"/>
      <c r="CR40" s="332"/>
      <c r="CS40" s="332"/>
      <c r="CT40" s="332"/>
      <c r="CU40" s="332"/>
      <c r="CV40" s="332"/>
      <c r="CW40" s="332"/>
      <c r="CX40" s="332"/>
      <c r="CY40" s="332"/>
      <c r="CZ40" s="389"/>
      <c r="DA40" s="389"/>
      <c r="DB40" s="389"/>
      <c r="DC40" s="389"/>
      <c r="DD40" s="389"/>
      <c r="DE40" s="389"/>
      <c r="DF40" s="389"/>
      <c r="DG40" s="389"/>
      <c r="DH40" s="386">
        <f>SUM(DH27:DO38)</f>
        <v>16.5</v>
      </c>
      <c r="DI40" s="386"/>
      <c r="DJ40" s="386"/>
      <c r="DK40" s="386"/>
      <c r="DL40" s="386"/>
      <c r="DM40" s="386"/>
      <c r="DN40" s="386"/>
      <c r="DO40" s="386"/>
      <c r="DP40" s="386">
        <f>SUM(DP27:DW38)</f>
        <v>16.5</v>
      </c>
      <c r="DQ40" s="386"/>
      <c r="DR40" s="386"/>
      <c r="DS40" s="386"/>
      <c r="DT40" s="386"/>
      <c r="DU40" s="386"/>
      <c r="DV40" s="386"/>
      <c r="DW40" s="386"/>
      <c r="DX40" s="386">
        <f>SUM(DX27:DX39)</f>
        <v>15</v>
      </c>
      <c r="DY40" s="386"/>
      <c r="DZ40" s="386"/>
      <c r="EA40" s="386"/>
      <c r="EB40" s="386"/>
      <c r="EC40" s="386"/>
      <c r="ED40" s="386"/>
      <c r="EE40" s="384">
        <f>SUM(EE27:EK38)</f>
        <v>1.5</v>
      </c>
      <c r="EF40" s="384"/>
      <c r="EG40" s="384"/>
      <c r="EH40" s="384"/>
      <c r="EI40" s="384"/>
      <c r="EJ40" s="384"/>
      <c r="EK40" s="384"/>
    </row>
    <row r="42" spans="1:14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1:141" s="3" customFormat="1" ht="12" customHeight="1" x14ac:dyDescent="0.2">
      <c r="A43" s="13" t="s">
        <v>188</v>
      </c>
    </row>
    <row r="44" spans="1:141" s="3" customFormat="1" ht="12" customHeight="1" x14ac:dyDescent="0.2">
      <c r="A44" s="13" t="s">
        <v>189</v>
      </c>
    </row>
    <row r="45" spans="1:141" s="3" customFormat="1" ht="11.25" x14ac:dyDescent="0.2">
      <c r="A45" s="387" t="s">
        <v>190</v>
      </c>
      <c r="B45" s="387"/>
      <c r="C45" s="387"/>
      <c r="D45" s="387"/>
      <c r="E45" s="387"/>
      <c r="F45" s="387"/>
      <c r="G45" s="387"/>
      <c r="H45" s="387"/>
      <c r="I45" s="387"/>
      <c r="J45" s="387"/>
      <c r="K45" s="387"/>
      <c r="L45" s="387"/>
      <c r="M45" s="387"/>
      <c r="N45" s="387"/>
      <c r="O45" s="387"/>
      <c r="P45" s="387"/>
      <c r="Q45" s="387"/>
      <c r="R45" s="387"/>
      <c r="S45" s="387"/>
      <c r="T45" s="387"/>
      <c r="U45" s="387"/>
      <c r="V45" s="387"/>
      <c r="W45" s="387"/>
      <c r="X45" s="387"/>
      <c r="Y45" s="387"/>
      <c r="Z45" s="387"/>
      <c r="AA45" s="387"/>
      <c r="AB45" s="387"/>
      <c r="AC45" s="387"/>
      <c r="AD45" s="387"/>
      <c r="AE45" s="387"/>
      <c r="AF45" s="387"/>
      <c r="AG45" s="387"/>
      <c r="AH45" s="387"/>
      <c r="AI45" s="387"/>
      <c r="AJ45" s="387"/>
      <c r="AK45" s="387"/>
      <c r="AL45" s="387"/>
      <c r="AM45" s="387"/>
      <c r="AN45" s="387"/>
      <c r="AO45" s="387"/>
      <c r="AP45" s="387"/>
      <c r="AQ45" s="387"/>
      <c r="AR45" s="387"/>
      <c r="AS45" s="387"/>
      <c r="AT45" s="387"/>
      <c r="AU45" s="387"/>
      <c r="AV45" s="387"/>
      <c r="AW45" s="387"/>
      <c r="AX45" s="387"/>
      <c r="AY45" s="387"/>
      <c r="AZ45" s="387"/>
      <c r="BA45" s="387"/>
      <c r="BB45" s="387"/>
      <c r="BC45" s="387"/>
      <c r="BD45" s="387"/>
      <c r="BE45" s="387"/>
      <c r="BF45" s="387"/>
      <c r="BG45" s="387"/>
      <c r="BH45" s="387"/>
      <c r="BI45" s="387"/>
      <c r="BJ45" s="387"/>
      <c r="BK45" s="387"/>
      <c r="BL45" s="387"/>
      <c r="BM45" s="387"/>
      <c r="BN45" s="387"/>
      <c r="BO45" s="387"/>
      <c r="BP45" s="387"/>
      <c r="BQ45" s="387"/>
      <c r="BR45" s="387"/>
      <c r="BS45" s="387"/>
      <c r="BT45" s="387"/>
      <c r="BU45" s="387"/>
      <c r="BV45" s="387"/>
      <c r="BW45" s="387"/>
      <c r="BX45" s="387"/>
      <c r="BY45" s="387"/>
      <c r="BZ45" s="387"/>
      <c r="CA45" s="387"/>
      <c r="CB45" s="387"/>
      <c r="CC45" s="387"/>
      <c r="CD45" s="387"/>
      <c r="CE45" s="387"/>
      <c r="CF45" s="387"/>
      <c r="CG45" s="387"/>
      <c r="CH45" s="387"/>
      <c r="CI45" s="387"/>
      <c r="CJ45" s="387"/>
      <c r="CK45" s="387"/>
      <c r="CL45" s="387"/>
      <c r="CM45" s="387"/>
      <c r="CN45" s="387"/>
      <c r="CO45" s="387"/>
      <c r="CP45" s="387"/>
      <c r="CQ45" s="387"/>
      <c r="CR45" s="387"/>
      <c r="CS45" s="387"/>
      <c r="CT45" s="387"/>
      <c r="CU45" s="387"/>
      <c r="CV45" s="387"/>
      <c r="CW45" s="387"/>
      <c r="CX45" s="387"/>
      <c r="CY45" s="387"/>
      <c r="CZ45" s="387"/>
      <c r="DA45" s="387"/>
      <c r="DB45" s="387"/>
      <c r="DC45" s="387"/>
      <c r="DD45" s="387"/>
      <c r="DE45" s="387"/>
      <c r="DF45" s="387"/>
      <c r="DG45" s="387"/>
      <c r="DH45" s="387"/>
      <c r="DI45" s="387"/>
      <c r="DJ45" s="387"/>
      <c r="DK45" s="387"/>
      <c r="DL45" s="387"/>
      <c r="DM45" s="387"/>
      <c r="DN45" s="387"/>
      <c r="DO45" s="387"/>
      <c r="DP45" s="387"/>
      <c r="DQ45" s="387"/>
      <c r="DR45" s="387"/>
      <c r="DS45" s="387"/>
      <c r="DT45" s="387"/>
      <c r="DU45" s="387"/>
      <c r="DV45" s="387"/>
      <c r="DW45" s="387"/>
      <c r="DX45" s="387"/>
      <c r="DY45" s="387"/>
      <c r="DZ45" s="387"/>
      <c r="EA45" s="387"/>
      <c r="EB45" s="387"/>
      <c r="EC45" s="387"/>
      <c r="ED45" s="387"/>
      <c r="EE45" s="387"/>
      <c r="EF45" s="387"/>
      <c r="EG45" s="387"/>
      <c r="EH45" s="387"/>
      <c r="EI45" s="387"/>
      <c r="EJ45" s="387"/>
      <c r="EK45" s="387"/>
    </row>
    <row r="46" spans="1:141" s="3" customFormat="1" ht="11.25" x14ac:dyDescent="0.2">
      <c r="A46" s="387"/>
      <c r="B46" s="387"/>
      <c r="C46" s="387"/>
      <c r="D46" s="387"/>
      <c r="E46" s="387"/>
      <c r="F46" s="387"/>
      <c r="G46" s="387"/>
      <c r="H46" s="387"/>
      <c r="I46" s="387"/>
      <c r="J46" s="387"/>
      <c r="K46" s="387"/>
      <c r="L46" s="387"/>
      <c r="M46" s="387"/>
      <c r="N46" s="387"/>
      <c r="O46" s="387"/>
      <c r="P46" s="387"/>
      <c r="Q46" s="387"/>
      <c r="R46" s="387"/>
      <c r="S46" s="387"/>
      <c r="T46" s="387"/>
      <c r="U46" s="387"/>
      <c r="V46" s="387"/>
      <c r="W46" s="387"/>
      <c r="X46" s="387"/>
      <c r="Y46" s="387"/>
      <c r="Z46" s="387"/>
      <c r="AA46" s="387"/>
      <c r="AB46" s="387"/>
      <c r="AC46" s="387"/>
      <c r="AD46" s="387"/>
      <c r="AE46" s="387"/>
      <c r="AF46" s="387"/>
      <c r="AG46" s="387"/>
      <c r="AH46" s="387"/>
      <c r="AI46" s="387"/>
      <c r="AJ46" s="387"/>
      <c r="AK46" s="387"/>
      <c r="AL46" s="387"/>
      <c r="AM46" s="387"/>
      <c r="AN46" s="387"/>
      <c r="AO46" s="387"/>
      <c r="AP46" s="387"/>
      <c r="AQ46" s="387"/>
      <c r="AR46" s="387"/>
      <c r="AS46" s="387"/>
      <c r="AT46" s="387"/>
      <c r="AU46" s="387"/>
      <c r="AV46" s="387"/>
      <c r="AW46" s="387"/>
      <c r="AX46" s="387"/>
      <c r="AY46" s="387"/>
      <c r="AZ46" s="387"/>
      <c r="BA46" s="387"/>
      <c r="BB46" s="387"/>
      <c r="BC46" s="387"/>
      <c r="BD46" s="387"/>
      <c r="BE46" s="387"/>
      <c r="BF46" s="387"/>
      <c r="BG46" s="387"/>
      <c r="BH46" s="387"/>
      <c r="BI46" s="387"/>
      <c r="BJ46" s="387"/>
      <c r="BK46" s="387"/>
      <c r="BL46" s="387"/>
      <c r="BM46" s="387"/>
      <c r="BN46" s="387"/>
      <c r="BO46" s="387"/>
      <c r="BP46" s="387"/>
      <c r="BQ46" s="387"/>
      <c r="BR46" s="387"/>
      <c r="BS46" s="387"/>
      <c r="BT46" s="387"/>
      <c r="BU46" s="387"/>
      <c r="BV46" s="387"/>
      <c r="BW46" s="387"/>
      <c r="BX46" s="387"/>
      <c r="BY46" s="387"/>
      <c r="BZ46" s="387"/>
      <c r="CA46" s="387"/>
      <c r="CB46" s="387"/>
      <c r="CC46" s="387"/>
      <c r="CD46" s="387"/>
      <c r="CE46" s="387"/>
      <c r="CF46" s="387"/>
      <c r="CG46" s="387"/>
      <c r="CH46" s="387"/>
      <c r="CI46" s="387"/>
      <c r="CJ46" s="387"/>
      <c r="CK46" s="387"/>
      <c r="CL46" s="387"/>
      <c r="CM46" s="387"/>
      <c r="CN46" s="387"/>
      <c r="CO46" s="387"/>
      <c r="CP46" s="387"/>
      <c r="CQ46" s="387"/>
      <c r="CR46" s="387"/>
      <c r="CS46" s="387"/>
      <c r="CT46" s="387"/>
      <c r="CU46" s="387"/>
      <c r="CV46" s="387"/>
      <c r="CW46" s="387"/>
      <c r="CX46" s="387"/>
      <c r="CY46" s="387"/>
      <c r="CZ46" s="387"/>
      <c r="DA46" s="387"/>
      <c r="DB46" s="387"/>
      <c r="DC46" s="387"/>
      <c r="DD46" s="387"/>
      <c r="DE46" s="387"/>
      <c r="DF46" s="387"/>
      <c r="DG46" s="387"/>
      <c r="DH46" s="387"/>
      <c r="DI46" s="387"/>
      <c r="DJ46" s="387"/>
      <c r="DK46" s="387"/>
      <c r="DL46" s="387"/>
      <c r="DM46" s="387"/>
      <c r="DN46" s="387"/>
      <c r="DO46" s="387"/>
      <c r="DP46" s="387"/>
      <c r="DQ46" s="387"/>
      <c r="DR46" s="387"/>
      <c r="DS46" s="387"/>
      <c r="DT46" s="387"/>
      <c r="DU46" s="387"/>
      <c r="DV46" s="387"/>
      <c r="DW46" s="387"/>
      <c r="DX46" s="387"/>
      <c r="DY46" s="387"/>
      <c r="DZ46" s="387"/>
      <c r="EA46" s="387"/>
      <c r="EB46" s="387"/>
      <c r="EC46" s="387"/>
      <c r="ED46" s="387"/>
      <c r="EE46" s="387"/>
      <c r="EF46" s="387"/>
      <c r="EG46" s="387"/>
      <c r="EH46" s="387"/>
      <c r="EI46" s="387"/>
      <c r="EJ46" s="387"/>
      <c r="EK46" s="387"/>
    </row>
    <row r="47" spans="1:141" s="3" customFormat="1" ht="12" customHeight="1" x14ac:dyDescent="0.2">
      <c r="A47" s="13" t="s">
        <v>191</v>
      </c>
    </row>
    <row r="48" spans="1:141" s="3" customFormat="1" ht="12" customHeight="1" x14ac:dyDescent="0.2">
      <c r="A48" s="13" t="s">
        <v>192</v>
      </c>
    </row>
    <row r="49" spans="1:1" s="3" customFormat="1" ht="12" customHeight="1" x14ac:dyDescent="0.2">
      <c r="A49" s="13" t="s">
        <v>193</v>
      </c>
    </row>
    <row r="50" spans="1:1" s="3" customFormat="1" ht="12" customHeight="1" x14ac:dyDescent="0.2">
      <c r="A50" s="13" t="s">
        <v>194</v>
      </c>
    </row>
    <row r="51" spans="1:1" s="3" customFormat="1" ht="12" customHeight="1" x14ac:dyDescent="0.2">
      <c r="A51" s="13" t="s">
        <v>195</v>
      </c>
    </row>
    <row r="52" spans="1:1" s="3" customFormat="1" ht="12" customHeight="1" x14ac:dyDescent="0.2">
      <c r="A52" s="13" t="s">
        <v>196</v>
      </c>
    </row>
  </sheetData>
  <mergeCells count="356">
    <mergeCell ref="BF15:CQ15"/>
    <mergeCell ref="CR16:DG16"/>
    <mergeCell ref="Z9:DE9"/>
    <mergeCell ref="A1:EK1"/>
    <mergeCell ref="DW3:EK3"/>
    <mergeCell ref="BM4:BW4"/>
    <mergeCell ref="BX4:BZ4"/>
    <mergeCell ref="CA4:CC4"/>
    <mergeCell ref="DW5:EK5"/>
    <mergeCell ref="DW4:EK4"/>
    <mergeCell ref="DW6:EK6"/>
    <mergeCell ref="DW7:EK7"/>
    <mergeCell ref="Z7:DE7"/>
    <mergeCell ref="DW8:EK9"/>
    <mergeCell ref="W16:AA16"/>
    <mergeCell ref="AB16:BE16"/>
    <mergeCell ref="DH18:DW18"/>
    <mergeCell ref="DH17:DW17"/>
    <mergeCell ref="DH16:EK16"/>
    <mergeCell ref="DX17:EK17"/>
    <mergeCell ref="DX18:EK18"/>
    <mergeCell ref="CR17:DG17"/>
    <mergeCell ref="AR17:BE17"/>
    <mergeCell ref="DW10:EK10"/>
    <mergeCell ref="DH15:EK15"/>
    <mergeCell ref="Z10:DE10"/>
    <mergeCell ref="W15:AA15"/>
    <mergeCell ref="AB15:BE15"/>
    <mergeCell ref="CR15:DG15"/>
    <mergeCell ref="DW11:EK11"/>
    <mergeCell ref="A13:EK13"/>
    <mergeCell ref="A15:V15"/>
    <mergeCell ref="W18:AA18"/>
    <mergeCell ref="A18:V18"/>
    <mergeCell ref="A17:V17"/>
    <mergeCell ref="W17:AA17"/>
    <mergeCell ref="BF17:BM17"/>
    <mergeCell ref="BN17:CQ17"/>
    <mergeCell ref="A16:V16"/>
    <mergeCell ref="BF16:CQ16"/>
    <mergeCell ref="A20:V20"/>
    <mergeCell ref="W20:AA20"/>
    <mergeCell ref="AB20:AI20"/>
    <mergeCell ref="AR18:BE18"/>
    <mergeCell ref="BF18:BM18"/>
    <mergeCell ref="EE19:EK19"/>
    <mergeCell ref="AB17:AQ17"/>
    <mergeCell ref="DH19:DO19"/>
    <mergeCell ref="BV20:CC20"/>
    <mergeCell ref="CR20:CY20"/>
    <mergeCell ref="CZ19:DG19"/>
    <mergeCell ref="CR19:CY19"/>
    <mergeCell ref="CD19:CJ19"/>
    <mergeCell ref="AR19:AX19"/>
    <mergeCell ref="BN19:CC19"/>
    <mergeCell ref="BF19:BM19"/>
    <mergeCell ref="AY19:BE19"/>
    <mergeCell ref="CR18:DG18"/>
    <mergeCell ref="A19:V19"/>
    <mergeCell ref="W19:AA19"/>
    <mergeCell ref="AB19:AI19"/>
    <mergeCell ref="AJ19:AQ19"/>
    <mergeCell ref="AB18:AQ18"/>
    <mergeCell ref="BN18:CQ18"/>
    <mergeCell ref="DX19:ED19"/>
    <mergeCell ref="EE20:EK20"/>
    <mergeCell ref="EE22:EK22"/>
    <mergeCell ref="DX20:ED20"/>
    <mergeCell ref="DX22:ED22"/>
    <mergeCell ref="EE21:EK21"/>
    <mergeCell ref="AJ21:AQ21"/>
    <mergeCell ref="DH26:DO26"/>
    <mergeCell ref="CK19:CQ19"/>
    <mergeCell ref="DH25:DO25"/>
    <mergeCell ref="DP24:DW24"/>
    <mergeCell ref="DP19:DW19"/>
    <mergeCell ref="DP21:DW21"/>
    <mergeCell ref="DP22:DW22"/>
    <mergeCell ref="DP20:DW20"/>
    <mergeCell ref="DH20:DO20"/>
    <mergeCell ref="CZ20:DG20"/>
    <mergeCell ref="BF21:BM21"/>
    <mergeCell ref="CK20:CQ20"/>
    <mergeCell ref="CD21:CJ21"/>
    <mergeCell ref="CK21:CQ21"/>
    <mergeCell ref="CD20:CJ20"/>
    <mergeCell ref="BF20:BM20"/>
    <mergeCell ref="AY20:BE20"/>
    <mergeCell ref="DX21:ED21"/>
    <mergeCell ref="DX23:ED23"/>
    <mergeCell ref="EE25:EK25"/>
    <mergeCell ref="DX25:ED25"/>
    <mergeCell ref="EE23:EK23"/>
    <mergeCell ref="DH21:DO21"/>
    <mergeCell ref="BV25:CC25"/>
    <mergeCell ref="BV27:CC27"/>
    <mergeCell ref="CD27:CJ27"/>
    <mergeCell ref="BV26:CC26"/>
    <mergeCell ref="DH24:DO24"/>
    <mergeCell ref="DP23:DW23"/>
    <mergeCell ref="DX24:ED24"/>
    <mergeCell ref="EE24:EK24"/>
    <mergeCell ref="EE30:EK30"/>
    <mergeCell ref="EE28:EK29"/>
    <mergeCell ref="DX30:ED30"/>
    <mergeCell ref="DX27:ED27"/>
    <mergeCell ref="DX26:ED26"/>
    <mergeCell ref="DP25:DW25"/>
    <mergeCell ref="EE31:EK31"/>
    <mergeCell ref="DP26:DW26"/>
    <mergeCell ref="DH27:DO27"/>
    <mergeCell ref="DP28:DW29"/>
    <mergeCell ref="EE26:EK26"/>
    <mergeCell ref="EE27:EK27"/>
    <mergeCell ref="DX28:ED29"/>
    <mergeCell ref="AY22:BE22"/>
    <mergeCell ref="BF22:BM22"/>
    <mergeCell ref="DP30:DW30"/>
    <mergeCell ref="BN24:BU24"/>
    <mergeCell ref="CD28:CJ29"/>
    <mergeCell ref="CR25:CY25"/>
    <mergeCell ref="CZ25:DG25"/>
    <mergeCell ref="CR26:CY26"/>
    <mergeCell ref="CK26:CQ26"/>
    <mergeCell ref="CZ23:DG23"/>
    <mergeCell ref="CK23:CQ23"/>
    <mergeCell ref="BV28:CC29"/>
    <mergeCell ref="DH23:DO23"/>
    <mergeCell ref="DH28:DO29"/>
    <mergeCell ref="DH22:DO22"/>
    <mergeCell ref="CK27:CQ27"/>
    <mergeCell ref="CD24:CJ24"/>
    <mergeCell ref="AJ20:AQ20"/>
    <mergeCell ref="AR21:AX21"/>
    <mergeCell ref="AY21:BE21"/>
    <mergeCell ref="AR20:AX20"/>
    <mergeCell ref="BN22:BU22"/>
    <mergeCell ref="DP27:DW27"/>
    <mergeCell ref="BV24:CC24"/>
    <mergeCell ref="BV23:CC23"/>
    <mergeCell ref="AR22:AX22"/>
    <mergeCell ref="BF24:BM24"/>
    <mergeCell ref="CZ24:DG24"/>
    <mergeCell ref="CR23:CY23"/>
    <mergeCell ref="CD22:CJ22"/>
    <mergeCell ref="CD23:CJ23"/>
    <mergeCell ref="CK22:CQ22"/>
    <mergeCell ref="CR24:CY24"/>
    <mergeCell ref="BV21:CC21"/>
    <mergeCell ref="BV22:CC22"/>
    <mergeCell ref="CD25:CJ25"/>
    <mergeCell ref="CK25:CQ25"/>
    <mergeCell ref="CZ27:DG27"/>
    <mergeCell ref="BN20:BU20"/>
    <mergeCell ref="BN23:BU23"/>
    <mergeCell ref="BN21:BU21"/>
    <mergeCell ref="A23:V23"/>
    <mergeCell ref="BF23:BM23"/>
    <mergeCell ref="W26:AA26"/>
    <mergeCell ref="AB26:AI26"/>
    <mergeCell ref="AB22:AI22"/>
    <mergeCell ref="A21:V21"/>
    <mergeCell ref="W21:AA21"/>
    <mergeCell ref="A22:V22"/>
    <mergeCell ref="AB21:AI21"/>
    <mergeCell ref="W22:AA22"/>
    <mergeCell ref="W23:AA23"/>
    <mergeCell ref="AB23:AI23"/>
    <mergeCell ref="A24:V24"/>
    <mergeCell ref="AJ22:AQ22"/>
    <mergeCell ref="W24:AA24"/>
    <mergeCell ref="AB24:AI24"/>
    <mergeCell ref="AY24:BE24"/>
    <mergeCell ref="AR25:AX25"/>
    <mergeCell ref="AB25:AI25"/>
    <mergeCell ref="A27:V27"/>
    <mergeCell ref="AJ25:AQ25"/>
    <mergeCell ref="W27:AA27"/>
    <mergeCell ref="AB27:AI27"/>
    <mergeCell ref="AR24:AX24"/>
    <mergeCell ref="A25:V25"/>
    <mergeCell ref="W25:AA25"/>
    <mergeCell ref="AJ24:AQ24"/>
    <mergeCell ref="AR23:AX23"/>
    <mergeCell ref="AY25:BE25"/>
    <mergeCell ref="BF27:BM27"/>
    <mergeCell ref="AY28:BE29"/>
    <mergeCell ref="AJ28:AQ29"/>
    <mergeCell ref="CD26:CJ26"/>
    <mergeCell ref="AY26:BE26"/>
    <mergeCell ref="AY27:BE27"/>
    <mergeCell ref="AR27:AX27"/>
    <mergeCell ref="BF26:BM26"/>
    <mergeCell ref="BN25:BU25"/>
    <mergeCell ref="AR26:AX26"/>
    <mergeCell ref="AJ27:AQ27"/>
    <mergeCell ref="BF25:BM25"/>
    <mergeCell ref="AJ23:AQ23"/>
    <mergeCell ref="AY23:BE23"/>
    <mergeCell ref="BN26:BU26"/>
    <mergeCell ref="AR28:AX29"/>
    <mergeCell ref="BF28:BM29"/>
    <mergeCell ref="AJ26:AQ26"/>
    <mergeCell ref="BN27:BU27"/>
    <mergeCell ref="AB28:AI29"/>
    <mergeCell ref="A29:V29"/>
    <mergeCell ref="W28:AA29"/>
    <mergeCell ref="A26:V26"/>
    <mergeCell ref="A28:V28"/>
    <mergeCell ref="AJ34:AQ34"/>
    <mergeCell ref="BN30:BU30"/>
    <mergeCell ref="AY30:BE30"/>
    <mergeCell ref="BF30:BM30"/>
    <mergeCell ref="A33:V33"/>
    <mergeCell ref="BF31:BM31"/>
    <mergeCell ref="BF32:BM33"/>
    <mergeCell ref="AB31:AI31"/>
    <mergeCell ref="BF35:BM36"/>
    <mergeCell ref="W31:AA31"/>
    <mergeCell ref="A30:V30"/>
    <mergeCell ref="W35:AA36"/>
    <mergeCell ref="AR34:AX34"/>
    <mergeCell ref="W30:AA30"/>
    <mergeCell ref="AB30:AI30"/>
    <mergeCell ref="A34:V34"/>
    <mergeCell ref="A35:V35"/>
    <mergeCell ref="W34:AA34"/>
    <mergeCell ref="AB34:AI34"/>
    <mergeCell ref="AB32:AI33"/>
    <mergeCell ref="W32:AA33"/>
    <mergeCell ref="A32:V32"/>
    <mergeCell ref="A31:V31"/>
    <mergeCell ref="DP32:DW33"/>
    <mergeCell ref="BV32:CC33"/>
    <mergeCell ref="BN31:BU31"/>
    <mergeCell ref="AY31:BE31"/>
    <mergeCell ref="AR31:AX31"/>
    <mergeCell ref="BV31:CC31"/>
    <mergeCell ref="AJ31:AQ31"/>
    <mergeCell ref="BN32:BU33"/>
    <mergeCell ref="DX32:ED33"/>
    <mergeCell ref="DP31:DW31"/>
    <mergeCell ref="DH32:DO33"/>
    <mergeCell ref="DX31:ED31"/>
    <mergeCell ref="DH31:DO31"/>
    <mergeCell ref="AJ32:AQ33"/>
    <mergeCell ref="AR32:AX33"/>
    <mergeCell ref="AY32:BE33"/>
    <mergeCell ref="CD32:CJ33"/>
    <mergeCell ref="CD31:CJ31"/>
    <mergeCell ref="CK31:CQ31"/>
    <mergeCell ref="CZ32:DG33"/>
    <mergeCell ref="AR30:AX30"/>
    <mergeCell ref="AJ30:AQ30"/>
    <mergeCell ref="CR30:CY30"/>
    <mergeCell ref="DH30:DO30"/>
    <mergeCell ref="CZ30:DG30"/>
    <mergeCell ref="CD30:CJ30"/>
    <mergeCell ref="CK30:CQ30"/>
    <mergeCell ref="BV30:CC30"/>
    <mergeCell ref="CZ31:DG31"/>
    <mergeCell ref="CR31:CY31"/>
    <mergeCell ref="BF34:BM34"/>
    <mergeCell ref="AY34:BE34"/>
    <mergeCell ref="BN37:BU38"/>
    <mergeCell ref="CK28:CQ29"/>
    <mergeCell ref="CZ21:DG21"/>
    <mergeCell ref="CR22:CY22"/>
    <mergeCell ref="CZ22:DG22"/>
    <mergeCell ref="CR28:CY29"/>
    <mergeCell ref="CK24:CQ24"/>
    <mergeCell ref="CZ26:DG26"/>
    <mergeCell ref="CR21:CY21"/>
    <mergeCell ref="CR27:CY27"/>
    <mergeCell ref="BV34:CC34"/>
    <mergeCell ref="BV35:CC36"/>
    <mergeCell ref="CD35:CJ36"/>
    <mergeCell ref="CR35:CY36"/>
    <mergeCell ref="CK32:CQ33"/>
    <mergeCell ref="CR34:CY34"/>
    <mergeCell ref="CD34:CJ34"/>
    <mergeCell ref="CR32:CY33"/>
    <mergeCell ref="CK35:CQ36"/>
    <mergeCell ref="BN28:BU29"/>
    <mergeCell ref="CZ28:DG29"/>
    <mergeCell ref="DP34:DW34"/>
    <mergeCell ref="CZ37:DG38"/>
    <mergeCell ref="CR39:CY39"/>
    <mergeCell ref="CZ34:DG34"/>
    <mergeCell ref="EE34:EK34"/>
    <mergeCell ref="EE35:EK36"/>
    <mergeCell ref="DX34:ED34"/>
    <mergeCell ref="BN35:BU36"/>
    <mergeCell ref="BN34:BU34"/>
    <mergeCell ref="CK34:CQ34"/>
    <mergeCell ref="DH34:DO34"/>
    <mergeCell ref="CZ35:DG36"/>
    <mergeCell ref="DH35:DO36"/>
    <mergeCell ref="DX37:ED38"/>
    <mergeCell ref="DH39:DO39"/>
    <mergeCell ref="DP37:DW38"/>
    <mergeCell ref="DX35:ED36"/>
    <mergeCell ref="A37:V37"/>
    <mergeCell ref="AB37:AI38"/>
    <mergeCell ref="AY37:BE38"/>
    <mergeCell ref="AR37:AX38"/>
    <mergeCell ref="W37:AA38"/>
    <mergeCell ref="A38:V38"/>
    <mergeCell ref="AJ37:AQ38"/>
    <mergeCell ref="AR39:AX39"/>
    <mergeCell ref="BF37:BM38"/>
    <mergeCell ref="CR37:CY38"/>
    <mergeCell ref="DH37:DO38"/>
    <mergeCell ref="DP39:DW39"/>
    <mergeCell ref="DP35:DW36"/>
    <mergeCell ref="CD37:CJ38"/>
    <mergeCell ref="CK37:CQ38"/>
    <mergeCell ref="CK39:CQ39"/>
    <mergeCell ref="A36:V36"/>
    <mergeCell ref="A45:EK46"/>
    <mergeCell ref="EE32:EK33"/>
    <mergeCell ref="AB35:AI36"/>
    <mergeCell ref="AJ35:AQ36"/>
    <mergeCell ref="AR35:AX36"/>
    <mergeCell ref="AY35:BE36"/>
    <mergeCell ref="CZ39:DG39"/>
    <mergeCell ref="W39:AA39"/>
    <mergeCell ref="BN39:BU39"/>
    <mergeCell ref="BN40:BU40"/>
    <mergeCell ref="A39:V39"/>
    <mergeCell ref="AY39:BE39"/>
    <mergeCell ref="A40:V40"/>
    <mergeCell ref="W40:AA40"/>
    <mergeCell ref="AB40:AI40"/>
    <mergeCell ref="AJ40:AQ40"/>
    <mergeCell ref="AR40:AX40"/>
    <mergeCell ref="DX40:ED40"/>
    <mergeCell ref="CD40:CJ40"/>
    <mergeCell ref="CK40:CQ40"/>
    <mergeCell ref="CR40:CY40"/>
    <mergeCell ref="CZ40:DG40"/>
    <mergeCell ref="DP40:DW40"/>
    <mergeCell ref="BV39:CC39"/>
    <mergeCell ref="AY40:BE40"/>
    <mergeCell ref="AB39:AI39"/>
    <mergeCell ref="AJ39:AQ39"/>
    <mergeCell ref="EE40:EK40"/>
    <mergeCell ref="DH40:DO40"/>
    <mergeCell ref="BF39:BM39"/>
    <mergeCell ref="BV37:CC38"/>
    <mergeCell ref="BV40:CC40"/>
    <mergeCell ref="BF40:BM40"/>
    <mergeCell ref="EE39:EK39"/>
    <mergeCell ref="CD39:CJ39"/>
    <mergeCell ref="DX39:ED39"/>
    <mergeCell ref="EE37:EK38"/>
  </mergeCells>
  <phoneticPr fontId="15" type="noConversion"/>
  <pageMargins left="0.59055118110236227" right="0.39370078740157483" top="0.78740157480314965" bottom="0.39370078740157483" header="0.27559055118110237" footer="0.27559055118110237"/>
  <pageSetup paperSize="9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EK41"/>
  <sheetViews>
    <sheetView workbookViewId="0">
      <selection activeCell="AT26" sqref="AT26:BA27"/>
    </sheetView>
  </sheetViews>
  <sheetFormatPr defaultColWidth="1.42578125" defaultRowHeight="15.75" x14ac:dyDescent="0.25"/>
  <cols>
    <col min="1" max="35" width="1.42578125" style="1"/>
    <col min="36" max="36" width="3.140625" style="1" customWidth="1"/>
    <col min="37" max="37" width="3.28515625" style="1" customWidth="1"/>
    <col min="38" max="41" width="1.42578125" style="1"/>
    <col min="42" max="42" width="3" style="1" customWidth="1"/>
    <col min="43" max="43" width="1.42578125" style="1"/>
    <col min="44" max="44" width="2.7109375" style="1" customWidth="1"/>
    <col min="45" max="45" width="2" style="1" customWidth="1"/>
    <col min="46" max="51" width="1.42578125" style="1"/>
    <col min="52" max="52" width="3.28515625" style="1" customWidth="1"/>
    <col min="53" max="53" width="2.42578125" style="1" customWidth="1"/>
    <col min="54" max="67" width="1.42578125" style="1"/>
    <col min="68" max="68" width="3.85546875" style="1" customWidth="1"/>
    <col min="69" max="69" width="1.42578125" style="1" customWidth="1"/>
    <col min="70" max="76" width="1.42578125" style="1"/>
    <col min="77" max="77" width="2.85546875" style="1" customWidth="1"/>
    <col min="78" max="98" width="1.42578125" style="1"/>
    <col min="99" max="99" width="2.85546875" style="1" customWidth="1"/>
    <col min="100" max="100" width="1.42578125" style="1"/>
    <col min="101" max="101" width="3" style="1" customWidth="1"/>
    <col min="102" max="107" width="1.42578125" style="1"/>
    <col min="108" max="108" width="0.85546875" style="1" customWidth="1"/>
    <col min="109" max="128" width="1.42578125" style="1"/>
    <col min="129" max="129" width="0.5703125" style="1" customWidth="1"/>
    <col min="130" max="130" width="1.42578125" style="1"/>
    <col min="131" max="131" width="0.140625" style="1" customWidth="1"/>
    <col min="132" max="132" width="1.42578125" style="1"/>
    <col min="133" max="133" width="0.42578125" style="1" customWidth="1"/>
    <col min="134" max="139" width="1.42578125" style="1"/>
    <col min="140" max="140" width="2.5703125" style="1" customWidth="1"/>
    <col min="141" max="141" width="2.42578125" style="1" customWidth="1"/>
    <col min="142" max="16384" width="1.42578125" style="1"/>
  </cols>
  <sheetData>
    <row r="1" spans="1:141" s="10" customFormat="1" x14ac:dyDescent="0.25">
      <c r="A1" s="214" t="s">
        <v>197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  <c r="DH1" s="214"/>
      <c r="DI1" s="214"/>
      <c r="DJ1" s="214"/>
      <c r="DK1" s="214"/>
      <c r="DL1" s="214"/>
      <c r="DM1" s="214"/>
      <c r="DN1" s="214"/>
      <c r="DO1" s="214"/>
      <c r="DP1" s="214"/>
      <c r="DQ1" s="214"/>
      <c r="DR1" s="214"/>
      <c r="DS1" s="214"/>
      <c r="DT1" s="214"/>
      <c r="DU1" s="214"/>
      <c r="DV1" s="214"/>
      <c r="DW1" s="214"/>
      <c r="DX1" s="214"/>
      <c r="DY1" s="214"/>
      <c r="DZ1" s="214"/>
      <c r="EA1" s="214"/>
      <c r="EB1" s="214"/>
      <c r="EC1" s="214"/>
      <c r="ED1" s="214"/>
      <c r="EE1" s="214"/>
      <c r="EF1" s="214"/>
      <c r="EG1" s="214"/>
      <c r="EH1" s="214"/>
      <c r="EI1" s="214"/>
      <c r="EJ1" s="214"/>
      <c r="EK1" s="214"/>
    </row>
    <row r="2" spans="1:141" ht="6" customHeight="1" x14ac:dyDescent="0.25"/>
    <row r="3" spans="1:141" s="7" customFormat="1" ht="12.75" customHeight="1" x14ac:dyDescent="0.2">
      <c r="A3" s="286" t="s">
        <v>148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9" t="s">
        <v>22</v>
      </c>
      <c r="Z3" s="286"/>
      <c r="AA3" s="286"/>
      <c r="AB3" s="286"/>
      <c r="AC3" s="290"/>
      <c r="AD3" s="303" t="s">
        <v>232</v>
      </c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 t="s">
        <v>204</v>
      </c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303"/>
      <c r="CP3" s="303" t="s">
        <v>202</v>
      </c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303"/>
      <c r="DH3" s="303"/>
      <c r="DI3" s="303"/>
      <c r="DJ3" s="303"/>
      <c r="DK3" s="303"/>
      <c r="DL3" s="303"/>
      <c r="DM3" s="303"/>
      <c r="DN3" s="303"/>
      <c r="DO3" s="303"/>
      <c r="DP3" s="303"/>
      <c r="DQ3" s="303"/>
      <c r="DR3" s="303"/>
      <c r="DS3" s="303"/>
      <c r="DT3" s="303"/>
      <c r="DU3" s="303"/>
      <c r="DV3" s="303"/>
      <c r="DW3" s="303"/>
      <c r="DX3" s="303"/>
      <c r="DY3" s="303"/>
      <c r="DZ3" s="303"/>
      <c r="EA3" s="303"/>
      <c r="EB3" s="303"/>
      <c r="EC3" s="303"/>
      <c r="ED3" s="303"/>
      <c r="EE3" s="303"/>
      <c r="EF3" s="303"/>
      <c r="EG3" s="303"/>
      <c r="EH3" s="303"/>
      <c r="EI3" s="303"/>
      <c r="EJ3" s="303"/>
      <c r="EK3" s="303"/>
    </row>
    <row r="4" spans="1:141" s="7" customFormat="1" ht="12.75" customHeight="1" x14ac:dyDescent="0.2">
      <c r="A4" s="398"/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283" t="s">
        <v>25</v>
      </c>
      <c r="Z4" s="284"/>
      <c r="AA4" s="284"/>
      <c r="AB4" s="284"/>
      <c r="AC4" s="285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  <c r="BY4" s="408"/>
      <c r="BZ4" s="408" t="s">
        <v>205</v>
      </c>
      <c r="CA4" s="408"/>
      <c r="CB4" s="408"/>
      <c r="CC4" s="408"/>
      <c r="CD4" s="408"/>
      <c r="CE4" s="408"/>
      <c r="CF4" s="408"/>
      <c r="CG4" s="408"/>
      <c r="CH4" s="408"/>
      <c r="CI4" s="408"/>
      <c r="CJ4" s="408"/>
      <c r="CK4" s="408"/>
      <c r="CL4" s="408"/>
      <c r="CM4" s="408"/>
      <c r="CN4" s="408"/>
      <c r="CO4" s="408"/>
      <c r="CP4" s="407" t="s">
        <v>203</v>
      </c>
      <c r="CQ4" s="407"/>
      <c r="CR4" s="407"/>
      <c r="CS4" s="407"/>
      <c r="CT4" s="407"/>
      <c r="CU4" s="407"/>
      <c r="CV4" s="407"/>
      <c r="CW4" s="407"/>
      <c r="CX4" s="407"/>
      <c r="CY4" s="407"/>
      <c r="CZ4" s="407"/>
      <c r="DA4" s="407"/>
      <c r="DB4" s="407"/>
      <c r="DC4" s="407"/>
      <c r="DD4" s="407"/>
      <c r="DE4" s="407"/>
      <c r="DF4" s="407"/>
      <c r="DG4" s="407"/>
      <c r="DH4" s="407"/>
      <c r="DI4" s="407"/>
      <c r="DJ4" s="407"/>
      <c r="DK4" s="407"/>
      <c r="DL4" s="407"/>
      <c r="DM4" s="407"/>
      <c r="DN4" s="407"/>
      <c r="DO4" s="407"/>
      <c r="DP4" s="407"/>
      <c r="DQ4" s="407"/>
      <c r="DR4" s="407"/>
      <c r="DS4" s="407"/>
      <c r="DT4" s="407"/>
      <c r="DU4" s="407"/>
      <c r="DV4" s="407"/>
      <c r="DW4" s="407"/>
      <c r="DX4" s="407"/>
      <c r="DY4" s="407"/>
      <c r="DZ4" s="407"/>
      <c r="EA4" s="407"/>
      <c r="EB4" s="407"/>
      <c r="EC4" s="407"/>
      <c r="ED4" s="407"/>
      <c r="EE4" s="407"/>
      <c r="EF4" s="407"/>
      <c r="EG4" s="407"/>
      <c r="EH4" s="407"/>
      <c r="EI4" s="407"/>
      <c r="EJ4" s="407"/>
      <c r="EK4" s="407"/>
    </row>
    <row r="5" spans="1:141" s="7" customFormat="1" ht="12.75" customHeight="1" x14ac:dyDescent="0.2">
      <c r="A5" s="398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283"/>
      <c r="Z5" s="284"/>
      <c r="AA5" s="284"/>
      <c r="AB5" s="284"/>
      <c r="AC5" s="285"/>
      <c r="AD5" s="409"/>
      <c r="AE5" s="409"/>
      <c r="AF5" s="409"/>
      <c r="AG5" s="409"/>
      <c r="AH5" s="409"/>
      <c r="AI5" s="409"/>
      <c r="AJ5" s="409"/>
      <c r="AK5" s="409"/>
      <c r="AL5" s="409"/>
      <c r="AM5" s="409"/>
      <c r="AN5" s="409"/>
      <c r="AO5" s="409"/>
      <c r="AP5" s="409"/>
      <c r="AQ5" s="409"/>
      <c r="AR5" s="409"/>
      <c r="AS5" s="409"/>
      <c r="AT5" s="409"/>
      <c r="AU5" s="409"/>
      <c r="AV5" s="409"/>
      <c r="AW5" s="409"/>
      <c r="AX5" s="409"/>
      <c r="AY5" s="409"/>
      <c r="AZ5" s="409"/>
      <c r="BA5" s="409"/>
      <c r="BB5" s="409"/>
      <c r="BC5" s="409"/>
      <c r="BD5" s="409"/>
      <c r="BE5" s="409"/>
      <c r="BF5" s="409"/>
      <c r="BG5" s="409"/>
      <c r="BH5" s="409"/>
      <c r="BI5" s="409"/>
      <c r="BJ5" s="409"/>
      <c r="BK5" s="409"/>
      <c r="BL5" s="409"/>
      <c r="BM5" s="409"/>
      <c r="BN5" s="409"/>
      <c r="BO5" s="409"/>
      <c r="BP5" s="409"/>
      <c r="BQ5" s="409"/>
      <c r="BR5" s="409"/>
      <c r="BS5" s="409"/>
      <c r="BT5" s="409"/>
      <c r="BU5" s="409"/>
      <c r="BV5" s="409"/>
      <c r="BW5" s="409"/>
      <c r="BX5" s="409"/>
      <c r="BY5" s="409"/>
      <c r="BZ5" s="410" t="s">
        <v>206</v>
      </c>
      <c r="CA5" s="410"/>
      <c r="CB5" s="410"/>
      <c r="CC5" s="410"/>
      <c r="CD5" s="410"/>
      <c r="CE5" s="410"/>
      <c r="CF5" s="410"/>
      <c r="CG5" s="410"/>
      <c r="CH5" s="410"/>
      <c r="CI5" s="410"/>
      <c r="CJ5" s="410"/>
      <c r="CK5" s="410"/>
      <c r="CL5" s="410"/>
      <c r="CM5" s="410"/>
      <c r="CN5" s="410"/>
      <c r="CO5" s="410"/>
      <c r="CP5" s="409"/>
      <c r="CQ5" s="409"/>
      <c r="CR5" s="409"/>
      <c r="CS5" s="409"/>
      <c r="CT5" s="409"/>
      <c r="CU5" s="409"/>
      <c r="CV5" s="409"/>
      <c r="CW5" s="409"/>
      <c r="CX5" s="409"/>
      <c r="CY5" s="409"/>
      <c r="CZ5" s="409"/>
      <c r="DA5" s="409"/>
      <c r="DB5" s="409"/>
      <c r="DC5" s="409"/>
      <c r="DD5" s="409"/>
      <c r="DE5" s="409"/>
      <c r="DF5" s="409"/>
      <c r="DG5" s="409"/>
      <c r="DH5" s="409"/>
      <c r="DI5" s="409"/>
      <c r="DJ5" s="409"/>
      <c r="DK5" s="409"/>
      <c r="DL5" s="409"/>
      <c r="DM5" s="409"/>
      <c r="DN5" s="409"/>
      <c r="DO5" s="409"/>
      <c r="DP5" s="409"/>
      <c r="DQ5" s="409"/>
      <c r="DR5" s="409"/>
      <c r="DS5" s="409"/>
      <c r="DT5" s="409"/>
      <c r="DU5" s="409"/>
      <c r="DV5" s="409"/>
      <c r="DW5" s="409"/>
      <c r="DX5" s="409"/>
      <c r="DY5" s="409"/>
      <c r="DZ5" s="409"/>
      <c r="EA5" s="409"/>
      <c r="EB5" s="409"/>
      <c r="EC5" s="409"/>
      <c r="ED5" s="409"/>
      <c r="EE5" s="409"/>
      <c r="EF5" s="409"/>
      <c r="EG5" s="409"/>
      <c r="EH5" s="409"/>
      <c r="EI5" s="409"/>
      <c r="EJ5" s="409"/>
      <c r="EK5" s="409"/>
    </row>
    <row r="6" spans="1:141" s="7" customFormat="1" ht="12.75" customHeight="1" x14ac:dyDescent="0.2">
      <c r="A6" s="398"/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283"/>
      <c r="Z6" s="284"/>
      <c r="AA6" s="284"/>
      <c r="AB6" s="284"/>
      <c r="AC6" s="285"/>
      <c r="AD6" s="398" t="s">
        <v>32</v>
      </c>
      <c r="AE6" s="398"/>
      <c r="AF6" s="398"/>
      <c r="AG6" s="398"/>
      <c r="AH6" s="398"/>
      <c r="AI6" s="398"/>
      <c r="AJ6" s="398"/>
      <c r="AK6" s="398"/>
      <c r="AL6" s="287" t="s">
        <v>106</v>
      </c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304"/>
      <c r="BZ6" s="409" t="s">
        <v>106</v>
      </c>
      <c r="CA6" s="409"/>
      <c r="CB6" s="409"/>
      <c r="CC6" s="409"/>
      <c r="CD6" s="409"/>
      <c r="CE6" s="409"/>
      <c r="CF6" s="409"/>
      <c r="CG6" s="409"/>
      <c r="CH6" s="409"/>
      <c r="CI6" s="409"/>
      <c r="CJ6" s="409"/>
      <c r="CK6" s="409"/>
      <c r="CL6" s="409"/>
      <c r="CM6" s="409"/>
      <c r="CN6" s="409"/>
      <c r="CO6" s="409"/>
      <c r="CP6" s="409" t="s">
        <v>106</v>
      </c>
      <c r="CQ6" s="409"/>
      <c r="CR6" s="409"/>
      <c r="CS6" s="409"/>
      <c r="CT6" s="409"/>
      <c r="CU6" s="409"/>
      <c r="CV6" s="409"/>
      <c r="CW6" s="409"/>
      <c r="CX6" s="409"/>
      <c r="CY6" s="409"/>
      <c r="CZ6" s="409"/>
      <c r="DA6" s="409"/>
      <c r="DB6" s="409"/>
      <c r="DC6" s="409"/>
      <c r="DD6" s="409"/>
      <c r="DE6" s="409"/>
      <c r="DF6" s="409"/>
      <c r="DG6" s="409"/>
      <c r="DH6" s="409"/>
      <c r="DI6" s="409"/>
      <c r="DJ6" s="409"/>
      <c r="DK6" s="409"/>
      <c r="DL6" s="409"/>
      <c r="DM6" s="409"/>
      <c r="DN6" s="409"/>
      <c r="DO6" s="409"/>
      <c r="DP6" s="409"/>
      <c r="DQ6" s="409"/>
      <c r="DR6" s="409"/>
      <c r="DS6" s="409"/>
      <c r="DT6" s="409"/>
      <c r="DU6" s="409"/>
      <c r="DV6" s="409"/>
      <c r="DW6" s="409"/>
      <c r="DX6" s="409"/>
      <c r="DY6" s="409"/>
      <c r="DZ6" s="409"/>
      <c r="EA6" s="409"/>
      <c r="EB6" s="409"/>
      <c r="EC6" s="409"/>
      <c r="ED6" s="409"/>
      <c r="EE6" s="409"/>
      <c r="EF6" s="409"/>
      <c r="EG6" s="409"/>
      <c r="EH6" s="409"/>
      <c r="EI6" s="409"/>
      <c r="EJ6" s="409"/>
      <c r="EK6" s="409"/>
    </row>
    <row r="7" spans="1:141" s="7" customFormat="1" ht="12.75" customHeight="1" x14ac:dyDescent="0.2">
      <c r="A7" s="398"/>
      <c r="B7" s="398"/>
      <c r="C7" s="398"/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283"/>
      <c r="Z7" s="284"/>
      <c r="AA7" s="284"/>
      <c r="AB7" s="284"/>
      <c r="AC7" s="285"/>
      <c r="AD7" s="398"/>
      <c r="AE7" s="398"/>
      <c r="AF7" s="398"/>
      <c r="AG7" s="398"/>
      <c r="AH7" s="398"/>
      <c r="AI7" s="398"/>
      <c r="AJ7" s="398"/>
      <c r="AK7" s="398"/>
      <c r="AL7" s="287" t="s">
        <v>175</v>
      </c>
      <c r="AM7" s="288"/>
      <c r="AN7" s="288"/>
      <c r="AO7" s="288"/>
      <c r="AP7" s="288"/>
      <c r="AQ7" s="288"/>
      <c r="AR7" s="288"/>
      <c r="AS7" s="288"/>
      <c r="AT7" s="288"/>
      <c r="AU7" s="288"/>
      <c r="AV7" s="288"/>
      <c r="AW7" s="288"/>
      <c r="AX7" s="288"/>
      <c r="AY7" s="288"/>
      <c r="AZ7" s="288"/>
      <c r="BA7" s="288"/>
      <c r="BB7" s="288"/>
      <c r="BC7" s="288"/>
      <c r="BD7" s="288"/>
      <c r="BE7" s="288"/>
      <c r="BF7" s="288"/>
      <c r="BG7" s="288"/>
      <c r="BH7" s="288"/>
      <c r="BI7" s="304"/>
      <c r="BJ7" s="398" t="s">
        <v>176</v>
      </c>
      <c r="BK7" s="398"/>
      <c r="BL7" s="398"/>
      <c r="BM7" s="398"/>
      <c r="BN7" s="398"/>
      <c r="BO7" s="398"/>
      <c r="BP7" s="398"/>
      <c r="BQ7" s="398"/>
      <c r="BR7" s="289" t="s">
        <v>242</v>
      </c>
      <c r="BS7" s="286"/>
      <c r="BT7" s="286"/>
      <c r="BU7" s="286"/>
      <c r="BV7" s="286"/>
      <c r="BW7" s="286"/>
      <c r="BX7" s="286"/>
      <c r="BY7" s="290"/>
      <c r="BZ7" s="398" t="s">
        <v>231</v>
      </c>
      <c r="CA7" s="398"/>
      <c r="CB7" s="398"/>
      <c r="CC7" s="398"/>
      <c r="CD7" s="398"/>
      <c r="CE7" s="398"/>
      <c r="CF7" s="398"/>
      <c r="CG7" s="398"/>
      <c r="CH7" s="289" t="s">
        <v>228</v>
      </c>
      <c r="CI7" s="286"/>
      <c r="CJ7" s="286"/>
      <c r="CK7" s="286"/>
      <c r="CL7" s="286"/>
      <c r="CM7" s="286"/>
      <c r="CN7" s="286"/>
      <c r="CO7" s="290"/>
      <c r="CP7" s="409" t="s">
        <v>175</v>
      </c>
      <c r="CQ7" s="409"/>
      <c r="CR7" s="409"/>
      <c r="CS7" s="409"/>
      <c r="CT7" s="409"/>
      <c r="CU7" s="409"/>
      <c r="CV7" s="409"/>
      <c r="CW7" s="409"/>
      <c r="CX7" s="409"/>
      <c r="CY7" s="409"/>
      <c r="CZ7" s="409"/>
      <c r="DA7" s="409"/>
      <c r="DB7" s="409"/>
      <c r="DC7" s="409"/>
      <c r="DD7" s="409"/>
      <c r="DE7" s="409"/>
      <c r="DF7" s="409"/>
      <c r="DG7" s="409"/>
      <c r="DH7" s="409"/>
      <c r="DI7" s="409"/>
      <c r="DJ7" s="409"/>
      <c r="DK7" s="409"/>
      <c r="DL7" s="409"/>
      <c r="DM7" s="409"/>
      <c r="DN7" s="409"/>
      <c r="DO7" s="409"/>
      <c r="DP7" s="409"/>
      <c r="DQ7" s="409"/>
      <c r="DR7" s="409"/>
      <c r="DS7" s="409"/>
      <c r="DT7" s="409"/>
      <c r="DU7" s="409"/>
      <c r="DV7" s="409"/>
      <c r="DW7" s="409"/>
      <c r="DX7" s="409"/>
      <c r="DY7" s="409"/>
      <c r="DZ7" s="409"/>
      <c r="EA7" s="409"/>
      <c r="EB7" s="409"/>
      <c r="EC7" s="409"/>
      <c r="ED7" s="409"/>
      <c r="EE7" s="409"/>
      <c r="EF7" s="409"/>
      <c r="EG7" s="409"/>
      <c r="EH7" s="409"/>
      <c r="EI7" s="409"/>
      <c r="EJ7" s="409"/>
      <c r="EK7" s="409"/>
    </row>
    <row r="8" spans="1:141" s="7" customFormat="1" ht="12.75" customHeight="1" x14ac:dyDescent="0.2">
      <c r="A8" s="398"/>
      <c r="B8" s="398"/>
      <c r="C8" s="398"/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283"/>
      <c r="Z8" s="284"/>
      <c r="AA8" s="284"/>
      <c r="AB8" s="284"/>
      <c r="AC8" s="285"/>
      <c r="AD8" s="398"/>
      <c r="AE8" s="398"/>
      <c r="AF8" s="398"/>
      <c r="AG8" s="398"/>
      <c r="AH8" s="398"/>
      <c r="AI8" s="398"/>
      <c r="AJ8" s="398"/>
      <c r="AK8" s="398"/>
      <c r="AL8" s="283" t="s">
        <v>32</v>
      </c>
      <c r="AM8" s="284"/>
      <c r="AN8" s="284"/>
      <c r="AO8" s="284"/>
      <c r="AP8" s="284"/>
      <c r="AQ8" s="284"/>
      <c r="AR8" s="284"/>
      <c r="AS8" s="285"/>
      <c r="AT8" s="289" t="s">
        <v>233</v>
      </c>
      <c r="AU8" s="286"/>
      <c r="AV8" s="286"/>
      <c r="AW8" s="286"/>
      <c r="AX8" s="286"/>
      <c r="AY8" s="286"/>
      <c r="AZ8" s="286"/>
      <c r="BA8" s="286"/>
      <c r="BB8" s="286"/>
      <c r="BC8" s="286"/>
      <c r="BD8" s="286"/>
      <c r="BE8" s="286"/>
      <c r="BF8" s="286"/>
      <c r="BG8" s="286"/>
      <c r="BH8" s="286"/>
      <c r="BI8" s="290"/>
      <c r="BJ8" s="398" t="s">
        <v>238</v>
      </c>
      <c r="BK8" s="398"/>
      <c r="BL8" s="398"/>
      <c r="BM8" s="398"/>
      <c r="BN8" s="398"/>
      <c r="BO8" s="398"/>
      <c r="BP8" s="398"/>
      <c r="BQ8" s="398"/>
      <c r="BR8" s="283" t="s">
        <v>243</v>
      </c>
      <c r="BS8" s="284"/>
      <c r="BT8" s="284"/>
      <c r="BU8" s="284"/>
      <c r="BV8" s="284"/>
      <c r="BW8" s="284"/>
      <c r="BX8" s="284"/>
      <c r="BY8" s="285"/>
      <c r="BZ8" s="398" t="s">
        <v>230</v>
      </c>
      <c r="CA8" s="398"/>
      <c r="CB8" s="398"/>
      <c r="CC8" s="398"/>
      <c r="CD8" s="398"/>
      <c r="CE8" s="398"/>
      <c r="CF8" s="398"/>
      <c r="CG8" s="398"/>
      <c r="CH8" s="283" t="s">
        <v>229</v>
      </c>
      <c r="CI8" s="284"/>
      <c r="CJ8" s="284"/>
      <c r="CK8" s="284"/>
      <c r="CL8" s="284"/>
      <c r="CM8" s="284"/>
      <c r="CN8" s="284"/>
      <c r="CO8" s="285"/>
      <c r="CP8" s="283" t="s">
        <v>209</v>
      </c>
      <c r="CQ8" s="284"/>
      <c r="CR8" s="284"/>
      <c r="CS8" s="284"/>
      <c r="CT8" s="284"/>
      <c r="CU8" s="284"/>
      <c r="CV8" s="284"/>
      <c r="CW8" s="285"/>
      <c r="CX8" s="284" t="s">
        <v>209</v>
      </c>
      <c r="CY8" s="284"/>
      <c r="CZ8" s="284"/>
      <c r="DA8" s="284"/>
      <c r="DB8" s="284"/>
      <c r="DC8" s="284"/>
      <c r="DD8" s="284"/>
      <c r="DE8" s="284"/>
      <c r="DF8" s="289" t="s">
        <v>207</v>
      </c>
      <c r="DG8" s="286"/>
      <c r="DH8" s="286"/>
      <c r="DI8" s="286"/>
      <c r="DJ8" s="286"/>
      <c r="DK8" s="286"/>
      <c r="DL8" s="286"/>
      <c r="DM8" s="286"/>
      <c r="DN8" s="286"/>
      <c r="DO8" s="286"/>
      <c r="DP8" s="286"/>
      <c r="DQ8" s="286"/>
      <c r="DR8" s="286"/>
      <c r="DS8" s="286"/>
      <c r="DT8" s="286"/>
      <c r="DU8" s="290"/>
      <c r="DV8" s="370" t="s">
        <v>201</v>
      </c>
      <c r="DW8" s="366"/>
      <c r="DX8" s="366"/>
      <c r="DY8" s="366"/>
      <c r="DZ8" s="366"/>
      <c r="EA8" s="366"/>
      <c r="EB8" s="366"/>
      <c r="EC8" s="367"/>
      <c r="ED8" s="284" t="s">
        <v>209</v>
      </c>
      <c r="EE8" s="284"/>
      <c r="EF8" s="284"/>
      <c r="EG8" s="284"/>
      <c r="EH8" s="284"/>
      <c r="EI8" s="284"/>
      <c r="EJ8" s="284"/>
      <c r="EK8" s="285"/>
    </row>
    <row r="9" spans="1:141" s="7" customFormat="1" ht="12.75" customHeight="1" x14ac:dyDescent="0.2">
      <c r="A9" s="398"/>
      <c r="B9" s="398"/>
      <c r="C9" s="398"/>
      <c r="D9" s="398"/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98"/>
      <c r="P9" s="398"/>
      <c r="Q9" s="398"/>
      <c r="R9" s="398"/>
      <c r="S9" s="398"/>
      <c r="T9" s="398"/>
      <c r="U9" s="398"/>
      <c r="V9" s="398"/>
      <c r="W9" s="398"/>
      <c r="X9" s="398"/>
      <c r="Y9" s="283"/>
      <c r="Z9" s="284"/>
      <c r="AA9" s="284"/>
      <c r="AB9" s="284"/>
      <c r="AC9" s="285"/>
      <c r="AD9" s="398"/>
      <c r="AE9" s="398"/>
      <c r="AF9" s="398"/>
      <c r="AG9" s="398"/>
      <c r="AH9" s="398"/>
      <c r="AI9" s="398"/>
      <c r="AJ9" s="398"/>
      <c r="AK9" s="398"/>
      <c r="AL9" s="283"/>
      <c r="AM9" s="284"/>
      <c r="AN9" s="284"/>
      <c r="AO9" s="284"/>
      <c r="AP9" s="284"/>
      <c r="AQ9" s="284"/>
      <c r="AR9" s="284"/>
      <c r="AS9" s="285"/>
      <c r="AT9" s="296"/>
      <c r="AU9" s="297"/>
      <c r="AV9" s="297"/>
      <c r="AW9" s="297"/>
      <c r="AX9" s="297"/>
      <c r="AY9" s="297"/>
      <c r="AZ9" s="297"/>
      <c r="BA9" s="297"/>
      <c r="BB9" s="297"/>
      <c r="BC9" s="297"/>
      <c r="BD9" s="297"/>
      <c r="BE9" s="297"/>
      <c r="BF9" s="297"/>
      <c r="BG9" s="297"/>
      <c r="BH9" s="297"/>
      <c r="BI9" s="298"/>
      <c r="BJ9" s="398" t="s">
        <v>239</v>
      </c>
      <c r="BK9" s="398"/>
      <c r="BL9" s="398"/>
      <c r="BM9" s="398"/>
      <c r="BN9" s="398"/>
      <c r="BO9" s="398"/>
      <c r="BP9" s="398"/>
      <c r="BQ9" s="398"/>
      <c r="BR9" s="283" t="s">
        <v>244</v>
      </c>
      <c r="BS9" s="284"/>
      <c r="BT9" s="284"/>
      <c r="BU9" s="284"/>
      <c r="BV9" s="284"/>
      <c r="BW9" s="284"/>
      <c r="BX9" s="284"/>
      <c r="BY9" s="285"/>
      <c r="BZ9" s="398"/>
      <c r="CA9" s="398"/>
      <c r="CB9" s="398"/>
      <c r="CC9" s="398"/>
      <c r="CD9" s="398"/>
      <c r="CE9" s="398"/>
      <c r="CF9" s="398"/>
      <c r="CG9" s="398"/>
      <c r="CH9" s="283" t="s">
        <v>422</v>
      </c>
      <c r="CI9" s="284"/>
      <c r="CJ9" s="284"/>
      <c r="CK9" s="284"/>
      <c r="CL9" s="284"/>
      <c r="CM9" s="284"/>
      <c r="CN9" s="284"/>
      <c r="CO9" s="285"/>
      <c r="CP9" s="283" t="s">
        <v>225</v>
      </c>
      <c r="CQ9" s="284"/>
      <c r="CR9" s="284"/>
      <c r="CS9" s="284"/>
      <c r="CT9" s="284"/>
      <c r="CU9" s="284"/>
      <c r="CV9" s="284"/>
      <c r="CW9" s="285"/>
      <c r="CX9" s="284" t="s">
        <v>210</v>
      </c>
      <c r="CY9" s="284"/>
      <c r="CZ9" s="284"/>
      <c r="DA9" s="284"/>
      <c r="DB9" s="284"/>
      <c r="DC9" s="284"/>
      <c r="DD9" s="284"/>
      <c r="DE9" s="284"/>
      <c r="DF9" s="296" t="s">
        <v>208</v>
      </c>
      <c r="DG9" s="297"/>
      <c r="DH9" s="297"/>
      <c r="DI9" s="297"/>
      <c r="DJ9" s="297"/>
      <c r="DK9" s="297"/>
      <c r="DL9" s="297"/>
      <c r="DM9" s="297"/>
      <c r="DN9" s="297"/>
      <c r="DO9" s="297"/>
      <c r="DP9" s="297"/>
      <c r="DQ9" s="297"/>
      <c r="DR9" s="297"/>
      <c r="DS9" s="297"/>
      <c r="DT9" s="297"/>
      <c r="DU9" s="298"/>
      <c r="DV9" s="283"/>
      <c r="DW9" s="284"/>
      <c r="DX9" s="284"/>
      <c r="DY9" s="284"/>
      <c r="DZ9" s="284"/>
      <c r="EA9" s="284"/>
      <c r="EB9" s="284"/>
      <c r="EC9" s="285"/>
      <c r="ED9" s="284" t="s">
        <v>210</v>
      </c>
      <c r="EE9" s="284"/>
      <c r="EF9" s="284"/>
      <c r="EG9" s="284"/>
      <c r="EH9" s="284"/>
      <c r="EI9" s="284"/>
      <c r="EJ9" s="284"/>
      <c r="EK9" s="285"/>
    </row>
    <row r="10" spans="1:141" s="7" customFormat="1" ht="12.75" customHeight="1" x14ac:dyDescent="0.2">
      <c r="A10" s="398"/>
      <c r="B10" s="398"/>
      <c r="C10" s="398"/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8"/>
      <c r="Y10" s="283"/>
      <c r="Z10" s="284"/>
      <c r="AA10" s="284"/>
      <c r="AB10" s="284"/>
      <c r="AC10" s="285"/>
      <c r="AD10" s="398"/>
      <c r="AE10" s="398"/>
      <c r="AF10" s="398"/>
      <c r="AG10" s="398"/>
      <c r="AH10" s="398"/>
      <c r="AI10" s="398"/>
      <c r="AJ10" s="398"/>
      <c r="AK10" s="398"/>
      <c r="AL10" s="283"/>
      <c r="AM10" s="284"/>
      <c r="AN10" s="284"/>
      <c r="AO10" s="284"/>
      <c r="AP10" s="284"/>
      <c r="AQ10" s="284"/>
      <c r="AR10" s="284"/>
      <c r="AS10" s="285"/>
      <c r="AT10" s="398" t="s">
        <v>234</v>
      </c>
      <c r="AU10" s="398"/>
      <c r="AV10" s="398"/>
      <c r="AW10" s="398"/>
      <c r="AX10" s="398"/>
      <c r="AY10" s="398"/>
      <c r="AZ10" s="398"/>
      <c r="BA10" s="398"/>
      <c r="BB10" s="283" t="s">
        <v>237</v>
      </c>
      <c r="BC10" s="284"/>
      <c r="BD10" s="284"/>
      <c r="BE10" s="284"/>
      <c r="BF10" s="284"/>
      <c r="BG10" s="284"/>
      <c r="BH10" s="284"/>
      <c r="BI10" s="285"/>
      <c r="BJ10" s="398" t="s">
        <v>240</v>
      </c>
      <c r="BK10" s="398"/>
      <c r="BL10" s="398"/>
      <c r="BM10" s="398"/>
      <c r="BN10" s="398"/>
      <c r="BO10" s="398"/>
      <c r="BP10" s="398"/>
      <c r="BQ10" s="398"/>
      <c r="BR10" s="283"/>
      <c r="BS10" s="284"/>
      <c r="BT10" s="284"/>
      <c r="BU10" s="284"/>
      <c r="BV10" s="284"/>
      <c r="BW10" s="284"/>
      <c r="BX10" s="284"/>
      <c r="BY10" s="285"/>
      <c r="BZ10" s="398"/>
      <c r="CA10" s="398"/>
      <c r="CB10" s="398"/>
      <c r="CC10" s="398"/>
      <c r="CD10" s="398"/>
      <c r="CE10" s="398"/>
      <c r="CF10" s="398"/>
      <c r="CG10" s="398"/>
      <c r="CH10" s="283" t="s">
        <v>166</v>
      </c>
      <c r="CI10" s="284"/>
      <c r="CJ10" s="284"/>
      <c r="CK10" s="284"/>
      <c r="CL10" s="284"/>
      <c r="CM10" s="284"/>
      <c r="CN10" s="284"/>
      <c r="CO10" s="285"/>
      <c r="CP10" s="283" t="s">
        <v>226</v>
      </c>
      <c r="CQ10" s="284"/>
      <c r="CR10" s="284"/>
      <c r="CS10" s="284"/>
      <c r="CT10" s="284"/>
      <c r="CU10" s="284"/>
      <c r="CV10" s="284"/>
      <c r="CW10" s="285"/>
      <c r="CX10" s="284" t="s">
        <v>221</v>
      </c>
      <c r="CY10" s="284"/>
      <c r="CZ10" s="284"/>
      <c r="DA10" s="284"/>
      <c r="DB10" s="284"/>
      <c r="DC10" s="284"/>
      <c r="DD10" s="284"/>
      <c r="DE10" s="284"/>
      <c r="DF10" s="287" t="s">
        <v>106</v>
      </c>
      <c r="DG10" s="288"/>
      <c r="DH10" s="288"/>
      <c r="DI10" s="288"/>
      <c r="DJ10" s="288"/>
      <c r="DK10" s="288"/>
      <c r="DL10" s="288"/>
      <c r="DM10" s="288"/>
      <c r="DN10" s="288"/>
      <c r="DO10" s="288"/>
      <c r="DP10" s="288"/>
      <c r="DQ10" s="288"/>
      <c r="DR10" s="288"/>
      <c r="DS10" s="288"/>
      <c r="DT10" s="288"/>
      <c r="DU10" s="304"/>
      <c r="DV10" s="283"/>
      <c r="DW10" s="284"/>
      <c r="DX10" s="284"/>
      <c r="DY10" s="284"/>
      <c r="DZ10" s="284"/>
      <c r="EA10" s="284"/>
      <c r="EB10" s="284"/>
      <c r="EC10" s="285"/>
      <c r="ED10" s="284" t="s">
        <v>211</v>
      </c>
      <c r="EE10" s="284"/>
      <c r="EF10" s="284"/>
      <c r="EG10" s="284"/>
      <c r="EH10" s="284"/>
      <c r="EI10" s="284"/>
      <c r="EJ10" s="284"/>
      <c r="EK10" s="285"/>
    </row>
    <row r="11" spans="1:141" s="7" customFormat="1" ht="12.75" customHeight="1" x14ac:dyDescent="0.2">
      <c r="A11" s="398"/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8"/>
      <c r="W11" s="398"/>
      <c r="X11" s="398"/>
      <c r="Y11" s="283"/>
      <c r="Z11" s="284"/>
      <c r="AA11" s="284"/>
      <c r="AB11" s="284"/>
      <c r="AC11" s="285"/>
      <c r="AD11" s="398"/>
      <c r="AE11" s="398"/>
      <c r="AF11" s="398"/>
      <c r="AG11" s="398"/>
      <c r="AH11" s="398"/>
      <c r="AI11" s="398"/>
      <c r="AJ11" s="398"/>
      <c r="AK11" s="398"/>
      <c r="AL11" s="283"/>
      <c r="AM11" s="284"/>
      <c r="AN11" s="284"/>
      <c r="AO11" s="284"/>
      <c r="AP11" s="284"/>
      <c r="AQ11" s="284"/>
      <c r="AR11" s="284"/>
      <c r="AS11" s="285"/>
      <c r="AT11" s="398" t="s">
        <v>235</v>
      </c>
      <c r="AU11" s="398"/>
      <c r="AV11" s="398"/>
      <c r="AW11" s="398"/>
      <c r="AX11" s="398"/>
      <c r="AY11" s="398"/>
      <c r="AZ11" s="398"/>
      <c r="BA11" s="398"/>
      <c r="BB11" s="283" t="s">
        <v>235</v>
      </c>
      <c r="BC11" s="284"/>
      <c r="BD11" s="284"/>
      <c r="BE11" s="284"/>
      <c r="BF11" s="284"/>
      <c r="BG11" s="284"/>
      <c r="BH11" s="284"/>
      <c r="BI11" s="285"/>
      <c r="BJ11" s="398" t="s">
        <v>241</v>
      </c>
      <c r="BK11" s="398"/>
      <c r="BL11" s="398"/>
      <c r="BM11" s="398"/>
      <c r="BN11" s="398"/>
      <c r="BO11" s="398"/>
      <c r="BP11" s="398"/>
      <c r="BQ11" s="398"/>
      <c r="BR11" s="283"/>
      <c r="BS11" s="284"/>
      <c r="BT11" s="284"/>
      <c r="BU11" s="284"/>
      <c r="BV11" s="284"/>
      <c r="BW11" s="284"/>
      <c r="BX11" s="284"/>
      <c r="BY11" s="285"/>
      <c r="BZ11" s="398"/>
      <c r="CA11" s="398"/>
      <c r="CB11" s="398"/>
      <c r="CC11" s="398"/>
      <c r="CD11" s="398"/>
      <c r="CE11" s="398"/>
      <c r="CF11" s="398"/>
      <c r="CG11" s="398"/>
      <c r="CH11" s="283" t="s">
        <v>230</v>
      </c>
      <c r="CI11" s="284"/>
      <c r="CJ11" s="284"/>
      <c r="CK11" s="284"/>
      <c r="CL11" s="284"/>
      <c r="CM11" s="284"/>
      <c r="CN11" s="284"/>
      <c r="CO11" s="285"/>
      <c r="CP11" s="283" t="s">
        <v>227</v>
      </c>
      <c r="CQ11" s="284"/>
      <c r="CR11" s="284"/>
      <c r="CS11" s="284"/>
      <c r="CT11" s="284"/>
      <c r="CU11" s="284"/>
      <c r="CV11" s="284"/>
      <c r="CW11" s="285"/>
      <c r="CX11" s="284" t="s">
        <v>222</v>
      </c>
      <c r="CY11" s="284"/>
      <c r="CZ11" s="284"/>
      <c r="DA11" s="284"/>
      <c r="DB11" s="284"/>
      <c r="DC11" s="284"/>
      <c r="DD11" s="284"/>
      <c r="DE11" s="284"/>
      <c r="DF11" s="283" t="s">
        <v>223</v>
      </c>
      <c r="DG11" s="284"/>
      <c r="DH11" s="284"/>
      <c r="DI11" s="284"/>
      <c r="DJ11" s="284"/>
      <c r="DK11" s="284"/>
      <c r="DL11" s="284"/>
      <c r="DM11" s="285"/>
      <c r="DN11" s="284" t="s">
        <v>215</v>
      </c>
      <c r="DO11" s="284"/>
      <c r="DP11" s="284"/>
      <c r="DQ11" s="284"/>
      <c r="DR11" s="284"/>
      <c r="DS11" s="284"/>
      <c r="DT11" s="284"/>
      <c r="DU11" s="284"/>
      <c r="DV11" s="283"/>
      <c r="DW11" s="284"/>
      <c r="DX11" s="284"/>
      <c r="DY11" s="284"/>
      <c r="DZ11" s="284"/>
      <c r="EA11" s="284"/>
      <c r="EB11" s="284"/>
      <c r="EC11" s="285"/>
      <c r="ED11" s="284" t="s">
        <v>212</v>
      </c>
      <c r="EE11" s="284"/>
      <c r="EF11" s="284"/>
      <c r="EG11" s="284"/>
      <c r="EH11" s="284"/>
      <c r="EI11" s="284"/>
      <c r="EJ11" s="284"/>
      <c r="EK11" s="285"/>
    </row>
    <row r="12" spans="1:141" s="7" customFormat="1" ht="12.75" customHeight="1" x14ac:dyDescent="0.2">
      <c r="A12" s="284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3"/>
      <c r="Z12" s="284"/>
      <c r="AA12" s="284"/>
      <c r="AB12" s="284"/>
      <c r="AC12" s="285"/>
      <c r="AD12" s="284"/>
      <c r="AE12" s="284"/>
      <c r="AF12" s="284"/>
      <c r="AG12" s="284"/>
      <c r="AH12" s="284"/>
      <c r="AI12" s="284"/>
      <c r="AJ12" s="284"/>
      <c r="AK12" s="284"/>
      <c r="AL12" s="283"/>
      <c r="AM12" s="284"/>
      <c r="AN12" s="284"/>
      <c r="AO12" s="284"/>
      <c r="AP12" s="284"/>
      <c r="AQ12" s="284"/>
      <c r="AR12" s="284"/>
      <c r="AS12" s="285"/>
      <c r="AT12" s="284" t="s">
        <v>236</v>
      </c>
      <c r="AU12" s="284"/>
      <c r="AV12" s="284"/>
      <c r="AW12" s="284"/>
      <c r="AX12" s="284"/>
      <c r="AY12" s="284"/>
      <c r="AZ12" s="284"/>
      <c r="BA12" s="284"/>
      <c r="BB12" s="283" t="s">
        <v>236</v>
      </c>
      <c r="BC12" s="284"/>
      <c r="BD12" s="284"/>
      <c r="BE12" s="284"/>
      <c r="BF12" s="284"/>
      <c r="BG12" s="284"/>
      <c r="BH12" s="284"/>
      <c r="BI12" s="285"/>
      <c r="BJ12" s="284"/>
      <c r="BK12" s="284"/>
      <c r="BL12" s="284"/>
      <c r="BM12" s="284"/>
      <c r="BN12" s="284"/>
      <c r="BO12" s="284"/>
      <c r="BP12" s="284"/>
      <c r="BQ12" s="284"/>
      <c r="BR12" s="283"/>
      <c r="BS12" s="284"/>
      <c r="BT12" s="284"/>
      <c r="BU12" s="284"/>
      <c r="BV12" s="284"/>
      <c r="BW12" s="284"/>
      <c r="BX12" s="284"/>
      <c r="BY12" s="285"/>
      <c r="BZ12" s="284"/>
      <c r="CA12" s="284"/>
      <c r="CB12" s="284"/>
      <c r="CC12" s="284"/>
      <c r="CD12" s="284"/>
      <c r="CE12" s="284"/>
      <c r="CF12" s="284"/>
      <c r="CG12" s="284"/>
      <c r="CH12" s="283"/>
      <c r="CI12" s="284"/>
      <c r="CJ12" s="284"/>
      <c r="CK12" s="284"/>
      <c r="CL12" s="284"/>
      <c r="CM12" s="284"/>
      <c r="CN12" s="284"/>
      <c r="CO12" s="285"/>
      <c r="CP12" s="283" t="s">
        <v>423</v>
      </c>
      <c r="CQ12" s="284"/>
      <c r="CR12" s="284"/>
      <c r="CS12" s="284"/>
      <c r="CT12" s="284"/>
      <c r="CU12" s="284"/>
      <c r="CV12" s="284"/>
      <c r="CW12" s="285"/>
      <c r="CX12" s="284"/>
      <c r="CY12" s="284"/>
      <c r="CZ12" s="284"/>
      <c r="DA12" s="284"/>
      <c r="DB12" s="284"/>
      <c r="DC12" s="284"/>
      <c r="DD12" s="284"/>
      <c r="DE12" s="284"/>
      <c r="DF12" s="283" t="s">
        <v>224</v>
      </c>
      <c r="DG12" s="284"/>
      <c r="DH12" s="284"/>
      <c r="DI12" s="284"/>
      <c r="DJ12" s="284"/>
      <c r="DK12" s="284"/>
      <c r="DL12" s="284"/>
      <c r="DM12" s="285"/>
      <c r="DN12" s="284" t="s">
        <v>216</v>
      </c>
      <c r="DO12" s="284"/>
      <c r="DP12" s="284"/>
      <c r="DQ12" s="284"/>
      <c r="DR12" s="284"/>
      <c r="DS12" s="284"/>
      <c r="DT12" s="284"/>
      <c r="DU12" s="284"/>
      <c r="DV12" s="283"/>
      <c r="DW12" s="284"/>
      <c r="DX12" s="284"/>
      <c r="DY12" s="284"/>
      <c r="DZ12" s="284"/>
      <c r="EA12" s="284"/>
      <c r="EB12" s="284"/>
      <c r="EC12" s="285"/>
      <c r="ED12" s="284" t="s">
        <v>213</v>
      </c>
      <c r="EE12" s="284"/>
      <c r="EF12" s="284"/>
      <c r="EG12" s="284"/>
      <c r="EH12" s="284"/>
      <c r="EI12" s="284"/>
      <c r="EJ12" s="284"/>
      <c r="EK12" s="285"/>
    </row>
    <row r="13" spans="1:141" s="7" customFormat="1" ht="12.75" customHeight="1" x14ac:dyDescent="0.2">
      <c r="A13" s="284"/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3"/>
      <c r="Z13" s="284"/>
      <c r="AA13" s="284"/>
      <c r="AB13" s="284"/>
      <c r="AC13" s="285"/>
      <c r="AD13" s="284"/>
      <c r="AE13" s="284"/>
      <c r="AF13" s="284"/>
      <c r="AG13" s="284"/>
      <c r="AH13" s="284"/>
      <c r="AI13" s="284"/>
      <c r="AJ13" s="284"/>
      <c r="AK13" s="284"/>
      <c r="AL13" s="283"/>
      <c r="AM13" s="284"/>
      <c r="AN13" s="284"/>
      <c r="AO13" s="284"/>
      <c r="AP13" s="284"/>
      <c r="AQ13" s="284"/>
      <c r="AR13" s="284"/>
      <c r="AS13" s="285"/>
      <c r="AT13" s="284"/>
      <c r="AU13" s="284"/>
      <c r="AV13" s="284"/>
      <c r="AW13" s="284"/>
      <c r="AX13" s="284"/>
      <c r="AY13" s="284"/>
      <c r="AZ13" s="284"/>
      <c r="BA13" s="284"/>
      <c r="BB13" s="283"/>
      <c r="BC13" s="284"/>
      <c r="BD13" s="284"/>
      <c r="BE13" s="284"/>
      <c r="BF13" s="284"/>
      <c r="BG13" s="284"/>
      <c r="BH13" s="284"/>
      <c r="BI13" s="285"/>
      <c r="BJ13" s="284"/>
      <c r="BK13" s="284"/>
      <c r="BL13" s="284"/>
      <c r="BM13" s="284"/>
      <c r="BN13" s="284"/>
      <c r="BO13" s="284"/>
      <c r="BP13" s="284"/>
      <c r="BQ13" s="284"/>
      <c r="BR13" s="283"/>
      <c r="BS13" s="284"/>
      <c r="BT13" s="284"/>
      <c r="BU13" s="284"/>
      <c r="BV13" s="284"/>
      <c r="BW13" s="284"/>
      <c r="BX13" s="284"/>
      <c r="BY13" s="285"/>
      <c r="BZ13" s="284"/>
      <c r="CA13" s="284"/>
      <c r="CB13" s="284"/>
      <c r="CC13" s="284"/>
      <c r="CD13" s="284"/>
      <c r="CE13" s="284"/>
      <c r="CF13" s="284"/>
      <c r="CG13" s="284"/>
      <c r="CH13" s="283"/>
      <c r="CI13" s="284"/>
      <c r="CJ13" s="284"/>
      <c r="CK13" s="284"/>
      <c r="CL13" s="284"/>
      <c r="CM13" s="284"/>
      <c r="CN13" s="284"/>
      <c r="CO13" s="285"/>
      <c r="CP13" s="283" t="s">
        <v>313</v>
      </c>
      <c r="CQ13" s="284"/>
      <c r="CR13" s="284"/>
      <c r="CS13" s="284"/>
      <c r="CT13" s="284"/>
      <c r="CU13" s="284"/>
      <c r="CV13" s="284"/>
      <c r="CW13" s="285"/>
      <c r="CX13" s="284"/>
      <c r="CY13" s="284"/>
      <c r="CZ13" s="284"/>
      <c r="DA13" s="284"/>
      <c r="DB13" s="284"/>
      <c r="DC13" s="284"/>
      <c r="DD13" s="284"/>
      <c r="DE13" s="284"/>
      <c r="DF13" s="283"/>
      <c r="DG13" s="284"/>
      <c r="DH13" s="284"/>
      <c r="DI13" s="284"/>
      <c r="DJ13" s="284"/>
      <c r="DK13" s="284"/>
      <c r="DL13" s="284"/>
      <c r="DM13" s="285"/>
      <c r="DN13" s="284" t="s">
        <v>217</v>
      </c>
      <c r="DO13" s="284"/>
      <c r="DP13" s="284"/>
      <c r="DQ13" s="284"/>
      <c r="DR13" s="284"/>
      <c r="DS13" s="284"/>
      <c r="DT13" s="284"/>
      <c r="DU13" s="284"/>
      <c r="DV13" s="283"/>
      <c r="DW13" s="284"/>
      <c r="DX13" s="284"/>
      <c r="DY13" s="284"/>
      <c r="DZ13" s="284"/>
      <c r="EA13" s="284"/>
      <c r="EB13" s="284"/>
      <c r="EC13" s="285"/>
      <c r="ED13" s="366" t="s">
        <v>214</v>
      </c>
      <c r="EE13" s="366"/>
      <c r="EF13" s="366"/>
      <c r="EG13" s="366"/>
      <c r="EH13" s="366"/>
      <c r="EI13" s="366"/>
      <c r="EJ13" s="366"/>
      <c r="EK13" s="367"/>
    </row>
    <row r="14" spans="1:141" s="7" customFormat="1" ht="12.75" customHeight="1" x14ac:dyDescent="0.2">
      <c r="A14" s="284"/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3"/>
      <c r="Z14" s="284"/>
      <c r="AA14" s="284"/>
      <c r="AB14" s="284"/>
      <c r="AC14" s="285"/>
      <c r="AD14" s="284"/>
      <c r="AE14" s="284"/>
      <c r="AF14" s="284"/>
      <c r="AG14" s="284"/>
      <c r="AH14" s="284"/>
      <c r="AI14" s="284"/>
      <c r="AJ14" s="284"/>
      <c r="AK14" s="284"/>
      <c r="AL14" s="283"/>
      <c r="AM14" s="284"/>
      <c r="AN14" s="284"/>
      <c r="AO14" s="284"/>
      <c r="AP14" s="284"/>
      <c r="AQ14" s="284"/>
      <c r="AR14" s="284"/>
      <c r="AS14" s="285"/>
      <c r="AT14" s="284"/>
      <c r="AU14" s="284"/>
      <c r="AV14" s="284"/>
      <c r="AW14" s="284"/>
      <c r="AX14" s="284"/>
      <c r="AY14" s="284"/>
      <c r="AZ14" s="284"/>
      <c r="BA14" s="284"/>
      <c r="BB14" s="283"/>
      <c r="BC14" s="284"/>
      <c r="BD14" s="284"/>
      <c r="BE14" s="284"/>
      <c r="BF14" s="284"/>
      <c r="BG14" s="284"/>
      <c r="BH14" s="284"/>
      <c r="BI14" s="285"/>
      <c r="BJ14" s="284"/>
      <c r="BK14" s="284"/>
      <c r="BL14" s="284"/>
      <c r="BM14" s="284"/>
      <c r="BN14" s="284"/>
      <c r="BO14" s="284"/>
      <c r="BP14" s="284"/>
      <c r="BQ14" s="284"/>
      <c r="BR14" s="283"/>
      <c r="BS14" s="284"/>
      <c r="BT14" s="284"/>
      <c r="BU14" s="284"/>
      <c r="BV14" s="284"/>
      <c r="BW14" s="284"/>
      <c r="BX14" s="284"/>
      <c r="BY14" s="285"/>
      <c r="BZ14" s="284"/>
      <c r="CA14" s="284"/>
      <c r="CB14" s="284"/>
      <c r="CC14" s="284"/>
      <c r="CD14" s="284"/>
      <c r="CE14" s="284"/>
      <c r="CF14" s="284"/>
      <c r="CG14" s="284"/>
      <c r="CH14" s="283"/>
      <c r="CI14" s="284"/>
      <c r="CJ14" s="284"/>
      <c r="CK14" s="284"/>
      <c r="CL14" s="284"/>
      <c r="CM14" s="284"/>
      <c r="CN14" s="284"/>
      <c r="CO14" s="285"/>
      <c r="CP14" s="283" t="s">
        <v>314</v>
      </c>
      <c r="CQ14" s="284"/>
      <c r="CR14" s="284"/>
      <c r="CS14" s="284"/>
      <c r="CT14" s="284"/>
      <c r="CU14" s="284"/>
      <c r="CV14" s="284"/>
      <c r="CW14" s="285"/>
      <c r="CX14" s="284"/>
      <c r="CY14" s="284"/>
      <c r="CZ14" s="284"/>
      <c r="DA14" s="284"/>
      <c r="DB14" s="284"/>
      <c r="DC14" s="284"/>
      <c r="DD14" s="284"/>
      <c r="DE14" s="284"/>
      <c r="DF14" s="283"/>
      <c r="DG14" s="284"/>
      <c r="DH14" s="284"/>
      <c r="DI14" s="284"/>
      <c r="DJ14" s="284"/>
      <c r="DK14" s="284"/>
      <c r="DL14" s="284"/>
      <c r="DM14" s="285"/>
      <c r="DN14" s="284" t="s">
        <v>218</v>
      </c>
      <c r="DO14" s="284"/>
      <c r="DP14" s="284"/>
      <c r="DQ14" s="284"/>
      <c r="DR14" s="284"/>
      <c r="DS14" s="284"/>
      <c r="DT14" s="284"/>
      <c r="DU14" s="284"/>
      <c r="DV14" s="283"/>
      <c r="DW14" s="284"/>
      <c r="DX14" s="284"/>
      <c r="DY14" s="284"/>
      <c r="DZ14" s="284"/>
      <c r="EA14" s="284"/>
      <c r="EB14" s="284"/>
      <c r="EC14" s="285"/>
      <c r="ED14" s="284"/>
      <c r="EE14" s="284"/>
      <c r="EF14" s="284"/>
      <c r="EG14" s="284"/>
      <c r="EH14" s="284"/>
      <c r="EI14" s="284"/>
      <c r="EJ14" s="284"/>
      <c r="EK14" s="285"/>
    </row>
    <row r="15" spans="1:141" s="7" customFormat="1" ht="12.75" customHeight="1" x14ac:dyDescent="0.2">
      <c r="A15" s="284"/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3"/>
      <c r="Z15" s="284"/>
      <c r="AA15" s="284"/>
      <c r="AB15" s="284"/>
      <c r="AC15" s="285"/>
      <c r="AD15" s="284"/>
      <c r="AE15" s="284"/>
      <c r="AF15" s="284"/>
      <c r="AG15" s="284"/>
      <c r="AH15" s="284"/>
      <c r="AI15" s="284"/>
      <c r="AJ15" s="284"/>
      <c r="AK15" s="284"/>
      <c r="AL15" s="283"/>
      <c r="AM15" s="284"/>
      <c r="AN15" s="284"/>
      <c r="AO15" s="284"/>
      <c r="AP15" s="284"/>
      <c r="AQ15" s="284"/>
      <c r="AR15" s="284"/>
      <c r="AS15" s="285"/>
      <c r="AT15" s="284"/>
      <c r="AU15" s="284"/>
      <c r="AV15" s="284"/>
      <c r="AW15" s="284"/>
      <c r="AX15" s="284"/>
      <c r="AY15" s="284"/>
      <c r="AZ15" s="284"/>
      <c r="BA15" s="284"/>
      <c r="BB15" s="283"/>
      <c r="BC15" s="284"/>
      <c r="BD15" s="284"/>
      <c r="BE15" s="284"/>
      <c r="BF15" s="284"/>
      <c r="BG15" s="284"/>
      <c r="BH15" s="284"/>
      <c r="BI15" s="285"/>
      <c r="BJ15" s="284"/>
      <c r="BK15" s="284"/>
      <c r="BL15" s="284"/>
      <c r="BM15" s="284"/>
      <c r="BN15" s="284"/>
      <c r="BO15" s="284"/>
      <c r="BP15" s="284"/>
      <c r="BQ15" s="284"/>
      <c r="BR15" s="283"/>
      <c r="BS15" s="284"/>
      <c r="BT15" s="284"/>
      <c r="BU15" s="284"/>
      <c r="BV15" s="284"/>
      <c r="BW15" s="284"/>
      <c r="BX15" s="284"/>
      <c r="BY15" s="285"/>
      <c r="BZ15" s="284"/>
      <c r="CA15" s="284"/>
      <c r="CB15" s="284"/>
      <c r="CC15" s="284"/>
      <c r="CD15" s="284"/>
      <c r="CE15" s="284"/>
      <c r="CF15" s="284"/>
      <c r="CG15" s="284"/>
      <c r="CH15" s="283"/>
      <c r="CI15" s="284"/>
      <c r="CJ15" s="284"/>
      <c r="CK15" s="284"/>
      <c r="CL15" s="284"/>
      <c r="CM15" s="284"/>
      <c r="CN15" s="284"/>
      <c r="CO15" s="285"/>
      <c r="CP15" s="283" t="s">
        <v>259</v>
      </c>
      <c r="CQ15" s="284"/>
      <c r="CR15" s="284"/>
      <c r="CS15" s="284"/>
      <c r="CT15" s="284"/>
      <c r="CU15" s="284"/>
      <c r="CV15" s="284"/>
      <c r="CW15" s="285"/>
      <c r="CX15" s="284"/>
      <c r="CY15" s="284"/>
      <c r="CZ15" s="284"/>
      <c r="DA15" s="284"/>
      <c r="DB15" s="284"/>
      <c r="DC15" s="284"/>
      <c r="DD15" s="284"/>
      <c r="DE15" s="284"/>
      <c r="DF15" s="283"/>
      <c r="DG15" s="284"/>
      <c r="DH15" s="284"/>
      <c r="DI15" s="284"/>
      <c r="DJ15" s="284"/>
      <c r="DK15" s="284"/>
      <c r="DL15" s="284"/>
      <c r="DM15" s="285"/>
      <c r="DN15" s="284" t="s">
        <v>219</v>
      </c>
      <c r="DO15" s="284"/>
      <c r="DP15" s="284"/>
      <c r="DQ15" s="284"/>
      <c r="DR15" s="284"/>
      <c r="DS15" s="284"/>
      <c r="DT15" s="284"/>
      <c r="DU15" s="284"/>
      <c r="DV15" s="283"/>
      <c r="DW15" s="284"/>
      <c r="DX15" s="284"/>
      <c r="DY15" s="284"/>
      <c r="DZ15" s="284"/>
      <c r="EA15" s="284"/>
      <c r="EB15" s="284"/>
      <c r="EC15" s="285"/>
      <c r="ED15" s="284"/>
      <c r="EE15" s="284"/>
      <c r="EF15" s="284"/>
      <c r="EG15" s="284"/>
      <c r="EH15" s="284"/>
      <c r="EI15" s="284"/>
      <c r="EJ15" s="284"/>
      <c r="EK15" s="285"/>
    </row>
    <row r="16" spans="1:141" s="7" customFormat="1" ht="12.75" customHeight="1" x14ac:dyDescent="0.2">
      <c r="A16" s="297"/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6"/>
      <c r="Z16" s="297"/>
      <c r="AA16" s="297"/>
      <c r="AB16" s="297"/>
      <c r="AC16" s="298"/>
      <c r="AD16" s="297"/>
      <c r="AE16" s="297"/>
      <c r="AF16" s="297"/>
      <c r="AG16" s="297"/>
      <c r="AH16" s="297"/>
      <c r="AI16" s="297"/>
      <c r="AJ16" s="297"/>
      <c r="AK16" s="297"/>
      <c r="AL16" s="296"/>
      <c r="AM16" s="297"/>
      <c r="AN16" s="297"/>
      <c r="AO16" s="297"/>
      <c r="AP16" s="297"/>
      <c r="AQ16" s="297"/>
      <c r="AR16" s="297"/>
      <c r="AS16" s="298"/>
      <c r="AT16" s="297"/>
      <c r="AU16" s="297"/>
      <c r="AV16" s="297"/>
      <c r="AW16" s="297"/>
      <c r="AX16" s="297"/>
      <c r="AY16" s="297"/>
      <c r="AZ16" s="297"/>
      <c r="BA16" s="297"/>
      <c r="BB16" s="296"/>
      <c r="BC16" s="297"/>
      <c r="BD16" s="297"/>
      <c r="BE16" s="297"/>
      <c r="BF16" s="297"/>
      <c r="BG16" s="297"/>
      <c r="BH16" s="297"/>
      <c r="BI16" s="298"/>
      <c r="BJ16" s="297"/>
      <c r="BK16" s="297"/>
      <c r="BL16" s="297"/>
      <c r="BM16" s="297"/>
      <c r="BN16" s="297"/>
      <c r="BO16" s="297"/>
      <c r="BP16" s="297"/>
      <c r="BQ16" s="297"/>
      <c r="BR16" s="296"/>
      <c r="BS16" s="297"/>
      <c r="BT16" s="297"/>
      <c r="BU16" s="297"/>
      <c r="BV16" s="297"/>
      <c r="BW16" s="297"/>
      <c r="BX16" s="297"/>
      <c r="BY16" s="298"/>
      <c r="BZ16" s="297"/>
      <c r="CA16" s="297"/>
      <c r="CB16" s="297"/>
      <c r="CC16" s="297"/>
      <c r="CD16" s="297"/>
      <c r="CE16" s="297"/>
      <c r="CF16" s="297"/>
      <c r="CG16" s="297"/>
      <c r="CH16" s="296"/>
      <c r="CI16" s="297"/>
      <c r="CJ16" s="297"/>
      <c r="CK16" s="297"/>
      <c r="CL16" s="297"/>
      <c r="CM16" s="297"/>
      <c r="CN16" s="297"/>
      <c r="CO16" s="298"/>
      <c r="CP16" s="296"/>
      <c r="CQ16" s="297"/>
      <c r="CR16" s="297"/>
      <c r="CS16" s="297"/>
      <c r="CT16" s="297"/>
      <c r="CU16" s="297"/>
      <c r="CV16" s="297"/>
      <c r="CW16" s="298"/>
      <c r="CX16" s="297"/>
      <c r="CY16" s="297"/>
      <c r="CZ16" s="297"/>
      <c r="DA16" s="297"/>
      <c r="DB16" s="297"/>
      <c r="DC16" s="297"/>
      <c r="DD16" s="297"/>
      <c r="DE16" s="297"/>
      <c r="DF16" s="296"/>
      <c r="DG16" s="297"/>
      <c r="DH16" s="297"/>
      <c r="DI16" s="297"/>
      <c r="DJ16" s="297"/>
      <c r="DK16" s="297"/>
      <c r="DL16" s="297"/>
      <c r="DM16" s="298"/>
      <c r="DN16" s="297" t="s">
        <v>220</v>
      </c>
      <c r="DO16" s="297"/>
      <c r="DP16" s="297"/>
      <c r="DQ16" s="297"/>
      <c r="DR16" s="297"/>
      <c r="DS16" s="297"/>
      <c r="DT16" s="297"/>
      <c r="DU16" s="297"/>
      <c r="DV16" s="296"/>
      <c r="DW16" s="297"/>
      <c r="DX16" s="297"/>
      <c r="DY16" s="297"/>
      <c r="DZ16" s="297"/>
      <c r="EA16" s="297"/>
      <c r="EB16" s="297"/>
      <c r="EC16" s="298"/>
      <c r="ED16" s="297"/>
      <c r="EE16" s="297"/>
      <c r="EF16" s="297"/>
      <c r="EG16" s="297"/>
      <c r="EH16" s="297"/>
      <c r="EI16" s="297"/>
      <c r="EJ16" s="297"/>
      <c r="EK16" s="298"/>
    </row>
    <row r="17" spans="1:141" s="7" customFormat="1" ht="12.75" x14ac:dyDescent="0.2">
      <c r="A17" s="304">
        <v>1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303">
        <v>2</v>
      </c>
      <c r="Z17" s="303"/>
      <c r="AA17" s="303"/>
      <c r="AB17" s="303"/>
      <c r="AC17" s="303"/>
      <c r="AD17" s="303">
        <v>3</v>
      </c>
      <c r="AE17" s="303"/>
      <c r="AF17" s="303"/>
      <c r="AG17" s="303"/>
      <c r="AH17" s="303"/>
      <c r="AI17" s="303"/>
      <c r="AJ17" s="303"/>
      <c r="AK17" s="303"/>
      <c r="AL17" s="303">
        <v>4</v>
      </c>
      <c r="AM17" s="303"/>
      <c r="AN17" s="303"/>
      <c r="AO17" s="303"/>
      <c r="AP17" s="303"/>
      <c r="AQ17" s="303"/>
      <c r="AR17" s="303"/>
      <c r="AS17" s="303"/>
      <c r="AT17" s="303">
        <v>5</v>
      </c>
      <c r="AU17" s="303"/>
      <c r="AV17" s="303"/>
      <c r="AW17" s="303"/>
      <c r="AX17" s="303"/>
      <c r="AY17" s="303"/>
      <c r="AZ17" s="303"/>
      <c r="BA17" s="303"/>
      <c r="BB17" s="303">
        <v>6</v>
      </c>
      <c r="BC17" s="303"/>
      <c r="BD17" s="303"/>
      <c r="BE17" s="303"/>
      <c r="BF17" s="303"/>
      <c r="BG17" s="303"/>
      <c r="BH17" s="303"/>
      <c r="BI17" s="303"/>
      <c r="BJ17" s="303">
        <v>7</v>
      </c>
      <c r="BK17" s="303"/>
      <c r="BL17" s="303"/>
      <c r="BM17" s="303"/>
      <c r="BN17" s="303"/>
      <c r="BO17" s="303"/>
      <c r="BP17" s="303"/>
      <c r="BQ17" s="303"/>
      <c r="BR17" s="303">
        <v>8</v>
      </c>
      <c r="BS17" s="303"/>
      <c r="BT17" s="303"/>
      <c r="BU17" s="303"/>
      <c r="BV17" s="303"/>
      <c r="BW17" s="303"/>
      <c r="BX17" s="303"/>
      <c r="BY17" s="303"/>
      <c r="BZ17" s="303">
        <v>9</v>
      </c>
      <c r="CA17" s="303"/>
      <c r="CB17" s="303"/>
      <c r="CC17" s="303"/>
      <c r="CD17" s="303"/>
      <c r="CE17" s="303"/>
      <c r="CF17" s="303"/>
      <c r="CG17" s="303"/>
      <c r="CH17" s="303">
        <v>10</v>
      </c>
      <c r="CI17" s="303"/>
      <c r="CJ17" s="303"/>
      <c r="CK17" s="303"/>
      <c r="CL17" s="303"/>
      <c r="CM17" s="303"/>
      <c r="CN17" s="303"/>
      <c r="CO17" s="303"/>
      <c r="CP17" s="295">
        <v>11</v>
      </c>
      <c r="CQ17" s="295"/>
      <c r="CR17" s="295"/>
      <c r="CS17" s="295"/>
      <c r="CT17" s="295"/>
      <c r="CU17" s="295"/>
      <c r="CV17" s="295"/>
      <c r="CW17" s="295"/>
      <c r="CX17" s="295">
        <v>12</v>
      </c>
      <c r="CY17" s="295"/>
      <c r="CZ17" s="295"/>
      <c r="DA17" s="295"/>
      <c r="DB17" s="295"/>
      <c r="DC17" s="295"/>
      <c r="DD17" s="295"/>
      <c r="DE17" s="295"/>
      <c r="DF17" s="295">
        <v>13</v>
      </c>
      <c r="DG17" s="295"/>
      <c r="DH17" s="295"/>
      <c r="DI17" s="295"/>
      <c r="DJ17" s="295"/>
      <c r="DK17" s="295"/>
      <c r="DL17" s="295"/>
      <c r="DM17" s="295"/>
      <c r="DN17" s="295">
        <v>14</v>
      </c>
      <c r="DO17" s="295"/>
      <c r="DP17" s="295"/>
      <c r="DQ17" s="295"/>
      <c r="DR17" s="295"/>
      <c r="DS17" s="295"/>
      <c r="DT17" s="295"/>
      <c r="DU17" s="295"/>
      <c r="DV17" s="295">
        <v>15</v>
      </c>
      <c r="DW17" s="295"/>
      <c r="DX17" s="295"/>
      <c r="DY17" s="295"/>
      <c r="DZ17" s="295"/>
      <c r="EA17" s="295"/>
      <c r="EB17" s="295"/>
      <c r="EC17" s="295"/>
      <c r="ED17" s="295">
        <v>16</v>
      </c>
      <c r="EE17" s="295"/>
      <c r="EF17" s="295"/>
      <c r="EG17" s="295"/>
      <c r="EH17" s="295"/>
      <c r="EI17" s="295"/>
      <c r="EJ17" s="295"/>
      <c r="EK17" s="295"/>
    </row>
    <row r="18" spans="1:141" s="7" customFormat="1" ht="15" customHeight="1" x14ac:dyDescent="0.2">
      <c r="A18" s="375" t="s">
        <v>198</v>
      </c>
      <c r="B18" s="375"/>
      <c r="C18" s="375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  <c r="X18" s="375"/>
      <c r="Y18" s="335" t="s">
        <v>44</v>
      </c>
      <c r="Z18" s="335"/>
      <c r="AA18" s="335"/>
      <c r="AB18" s="335"/>
      <c r="AC18" s="335"/>
      <c r="AD18" s="411">
        <f>AL18+BR18</f>
        <v>3462416.67</v>
      </c>
      <c r="AE18" s="411"/>
      <c r="AF18" s="411"/>
      <c r="AG18" s="411"/>
      <c r="AH18" s="411"/>
      <c r="AI18" s="411"/>
      <c r="AJ18" s="411"/>
      <c r="AK18" s="411"/>
      <c r="AL18" s="411">
        <f>AT18+BJ18</f>
        <v>2706090.23</v>
      </c>
      <c r="AM18" s="411"/>
      <c r="AN18" s="411"/>
      <c r="AO18" s="411"/>
      <c r="AP18" s="411"/>
      <c r="AQ18" s="411"/>
      <c r="AR18" s="411"/>
      <c r="AS18" s="411"/>
      <c r="AT18" s="413">
        <v>2466002.21</v>
      </c>
      <c r="AU18" s="413"/>
      <c r="AV18" s="413"/>
      <c r="AW18" s="413"/>
      <c r="AX18" s="413"/>
      <c r="AY18" s="413"/>
      <c r="AZ18" s="413"/>
      <c r="BA18" s="413"/>
      <c r="BB18" s="413"/>
      <c r="BC18" s="413"/>
      <c r="BD18" s="413"/>
      <c r="BE18" s="413"/>
      <c r="BF18" s="413"/>
      <c r="BG18" s="413"/>
      <c r="BH18" s="413"/>
      <c r="BI18" s="413"/>
      <c r="BJ18" s="413">
        <v>240088.02</v>
      </c>
      <c r="BK18" s="413"/>
      <c r="BL18" s="413"/>
      <c r="BM18" s="413"/>
      <c r="BN18" s="413"/>
      <c r="BO18" s="413"/>
      <c r="BP18" s="413"/>
      <c r="BQ18" s="413"/>
      <c r="BR18" s="411">
        <f>756326.44</f>
        <v>756326.44</v>
      </c>
      <c r="BS18" s="411"/>
      <c r="BT18" s="411"/>
      <c r="BU18" s="411"/>
      <c r="BV18" s="411"/>
      <c r="BW18" s="411"/>
      <c r="BX18" s="411"/>
      <c r="BY18" s="411"/>
      <c r="BZ18" s="411"/>
      <c r="CA18" s="411"/>
      <c r="CB18" s="411"/>
      <c r="CC18" s="411"/>
      <c r="CD18" s="411"/>
      <c r="CE18" s="411"/>
      <c r="CF18" s="411"/>
      <c r="CG18" s="411"/>
      <c r="CH18" s="411"/>
      <c r="CI18" s="411"/>
      <c r="CJ18" s="411"/>
      <c r="CK18" s="411"/>
      <c r="CL18" s="411"/>
      <c r="CM18" s="411"/>
      <c r="CN18" s="411"/>
      <c r="CO18" s="411"/>
      <c r="CP18" s="411">
        <f>AL18</f>
        <v>2706090.23</v>
      </c>
      <c r="CQ18" s="411"/>
      <c r="CR18" s="411"/>
      <c r="CS18" s="411"/>
      <c r="CT18" s="411"/>
      <c r="CU18" s="411"/>
      <c r="CV18" s="411"/>
      <c r="CW18" s="411"/>
      <c r="CX18" s="411"/>
      <c r="CY18" s="411"/>
      <c r="CZ18" s="411"/>
      <c r="DA18" s="411"/>
      <c r="DB18" s="411"/>
      <c r="DC18" s="411"/>
      <c r="DD18" s="411"/>
      <c r="DE18" s="411"/>
      <c r="DF18" s="411"/>
      <c r="DG18" s="411"/>
      <c r="DH18" s="411"/>
      <c r="DI18" s="411"/>
      <c r="DJ18" s="411"/>
      <c r="DK18" s="411"/>
      <c r="DL18" s="411"/>
      <c r="DM18" s="411"/>
      <c r="DN18" s="411"/>
      <c r="DO18" s="411"/>
      <c r="DP18" s="411"/>
      <c r="DQ18" s="411"/>
      <c r="DR18" s="411"/>
      <c r="DS18" s="411"/>
      <c r="DT18" s="411"/>
      <c r="DU18" s="411"/>
      <c r="DV18" s="411"/>
      <c r="DW18" s="411"/>
      <c r="DX18" s="411"/>
      <c r="DY18" s="411"/>
      <c r="DZ18" s="411"/>
      <c r="EA18" s="411"/>
      <c r="EB18" s="411"/>
      <c r="EC18" s="411"/>
      <c r="ED18" s="411"/>
      <c r="EE18" s="411"/>
      <c r="EF18" s="411"/>
      <c r="EG18" s="411"/>
      <c r="EH18" s="411"/>
      <c r="EI18" s="411"/>
      <c r="EJ18" s="411"/>
      <c r="EK18" s="411"/>
    </row>
    <row r="19" spans="1:141" s="7" customFormat="1" ht="12.75" customHeight="1" x14ac:dyDescent="0.2">
      <c r="A19" s="390" t="s">
        <v>182</v>
      </c>
      <c r="B19" s="390"/>
      <c r="C19" s="390"/>
      <c r="D19" s="390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35" t="s">
        <v>187</v>
      </c>
      <c r="Z19" s="335"/>
      <c r="AA19" s="335"/>
      <c r="AB19" s="335"/>
      <c r="AC19" s="335"/>
      <c r="AD19" s="411"/>
      <c r="AE19" s="411"/>
      <c r="AF19" s="411"/>
      <c r="AG19" s="411"/>
      <c r="AH19" s="411"/>
      <c r="AI19" s="411"/>
      <c r="AJ19" s="411"/>
      <c r="AK19" s="411"/>
      <c r="AL19" s="411"/>
      <c r="AM19" s="411"/>
      <c r="AN19" s="411"/>
      <c r="AO19" s="411"/>
      <c r="AP19" s="411"/>
      <c r="AQ19" s="411"/>
      <c r="AR19" s="411"/>
      <c r="AS19" s="411"/>
      <c r="AT19" s="411"/>
      <c r="AU19" s="411"/>
      <c r="AV19" s="411"/>
      <c r="AW19" s="411"/>
      <c r="AX19" s="411"/>
      <c r="AY19" s="411"/>
      <c r="AZ19" s="411"/>
      <c r="BA19" s="411"/>
      <c r="BB19" s="411"/>
      <c r="BC19" s="411"/>
      <c r="BD19" s="411"/>
      <c r="BE19" s="411"/>
      <c r="BF19" s="411"/>
      <c r="BG19" s="411"/>
      <c r="BH19" s="411"/>
      <c r="BI19" s="411"/>
      <c r="BJ19" s="411"/>
      <c r="BK19" s="411"/>
      <c r="BL19" s="411"/>
      <c r="BM19" s="411"/>
      <c r="BN19" s="411"/>
      <c r="BO19" s="411"/>
      <c r="BP19" s="411"/>
      <c r="BQ19" s="411"/>
      <c r="BR19" s="411"/>
      <c r="BS19" s="411"/>
      <c r="BT19" s="411"/>
      <c r="BU19" s="411"/>
      <c r="BV19" s="411"/>
      <c r="BW19" s="411"/>
      <c r="BX19" s="411"/>
      <c r="BY19" s="411"/>
      <c r="BZ19" s="411"/>
      <c r="CA19" s="411"/>
      <c r="CB19" s="411"/>
      <c r="CC19" s="411"/>
      <c r="CD19" s="411"/>
      <c r="CE19" s="411"/>
      <c r="CF19" s="411"/>
      <c r="CG19" s="411"/>
      <c r="CH19" s="411"/>
      <c r="CI19" s="411"/>
      <c r="CJ19" s="411"/>
      <c r="CK19" s="411"/>
      <c r="CL19" s="411"/>
      <c r="CM19" s="411"/>
      <c r="CN19" s="411"/>
      <c r="CO19" s="411"/>
      <c r="CP19" s="411"/>
      <c r="CQ19" s="411"/>
      <c r="CR19" s="411"/>
      <c r="CS19" s="411"/>
      <c r="CT19" s="411"/>
      <c r="CU19" s="411"/>
      <c r="CV19" s="411"/>
      <c r="CW19" s="411"/>
      <c r="CX19" s="411"/>
      <c r="CY19" s="411"/>
      <c r="CZ19" s="411"/>
      <c r="DA19" s="411"/>
      <c r="DB19" s="411"/>
      <c r="DC19" s="411"/>
      <c r="DD19" s="411"/>
      <c r="DE19" s="411"/>
      <c r="DF19" s="411"/>
      <c r="DG19" s="411"/>
      <c r="DH19" s="411"/>
      <c r="DI19" s="411"/>
      <c r="DJ19" s="411"/>
      <c r="DK19" s="411"/>
      <c r="DL19" s="411"/>
      <c r="DM19" s="411"/>
      <c r="DN19" s="411"/>
      <c r="DO19" s="411"/>
      <c r="DP19" s="411"/>
      <c r="DQ19" s="411"/>
      <c r="DR19" s="411"/>
      <c r="DS19" s="411"/>
      <c r="DT19" s="411"/>
      <c r="DU19" s="411"/>
      <c r="DV19" s="411"/>
      <c r="DW19" s="411"/>
      <c r="DX19" s="411"/>
      <c r="DY19" s="411"/>
      <c r="DZ19" s="411"/>
      <c r="EA19" s="411"/>
      <c r="EB19" s="411"/>
      <c r="EC19" s="411"/>
      <c r="ED19" s="411"/>
      <c r="EE19" s="411"/>
      <c r="EF19" s="411"/>
      <c r="EG19" s="411"/>
      <c r="EH19" s="411"/>
      <c r="EI19" s="411"/>
      <c r="EJ19" s="411"/>
      <c r="EK19" s="411"/>
    </row>
    <row r="20" spans="1:141" s="7" customFormat="1" ht="12.75" customHeight="1" x14ac:dyDescent="0.2">
      <c r="A20" s="329"/>
      <c r="B20" s="329"/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35"/>
      <c r="Z20" s="335"/>
      <c r="AA20" s="335"/>
      <c r="AB20" s="335"/>
      <c r="AC20" s="335"/>
      <c r="AD20" s="411"/>
      <c r="AE20" s="411"/>
      <c r="AF20" s="411"/>
      <c r="AG20" s="411"/>
      <c r="AH20" s="411"/>
      <c r="AI20" s="411"/>
      <c r="AJ20" s="411"/>
      <c r="AK20" s="411"/>
      <c r="AL20" s="411"/>
      <c r="AM20" s="411"/>
      <c r="AN20" s="411"/>
      <c r="AO20" s="411"/>
      <c r="AP20" s="411"/>
      <c r="AQ20" s="411"/>
      <c r="AR20" s="411"/>
      <c r="AS20" s="411"/>
      <c r="AT20" s="411"/>
      <c r="AU20" s="411"/>
      <c r="AV20" s="411"/>
      <c r="AW20" s="411"/>
      <c r="AX20" s="411"/>
      <c r="AY20" s="411"/>
      <c r="AZ20" s="411"/>
      <c r="BA20" s="411"/>
      <c r="BB20" s="411"/>
      <c r="BC20" s="411"/>
      <c r="BD20" s="411"/>
      <c r="BE20" s="411"/>
      <c r="BF20" s="411"/>
      <c r="BG20" s="411"/>
      <c r="BH20" s="411"/>
      <c r="BI20" s="411"/>
      <c r="BJ20" s="411"/>
      <c r="BK20" s="411"/>
      <c r="BL20" s="411"/>
      <c r="BM20" s="411"/>
      <c r="BN20" s="411"/>
      <c r="BO20" s="411"/>
      <c r="BP20" s="411"/>
      <c r="BQ20" s="411"/>
      <c r="BR20" s="411"/>
      <c r="BS20" s="411"/>
      <c r="BT20" s="411"/>
      <c r="BU20" s="411"/>
      <c r="BV20" s="411"/>
      <c r="BW20" s="411"/>
      <c r="BX20" s="411"/>
      <c r="BY20" s="411"/>
      <c r="BZ20" s="411"/>
      <c r="CA20" s="411"/>
      <c r="CB20" s="411"/>
      <c r="CC20" s="411"/>
      <c r="CD20" s="411"/>
      <c r="CE20" s="411"/>
      <c r="CF20" s="411"/>
      <c r="CG20" s="411"/>
      <c r="CH20" s="411"/>
      <c r="CI20" s="411"/>
      <c r="CJ20" s="411"/>
      <c r="CK20" s="411"/>
      <c r="CL20" s="411"/>
      <c r="CM20" s="411"/>
      <c r="CN20" s="411"/>
      <c r="CO20" s="411"/>
      <c r="CP20" s="411"/>
      <c r="CQ20" s="411"/>
      <c r="CR20" s="411"/>
      <c r="CS20" s="411"/>
      <c r="CT20" s="411"/>
      <c r="CU20" s="411"/>
      <c r="CV20" s="411"/>
      <c r="CW20" s="411"/>
      <c r="CX20" s="411"/>
      <c r="CY20" s="411"/>
      <c r="CZ20" s="411"/>
      <c r="DA20" s="411"/>
      <c r="DB20" s="411"/>
      <c r="DC20" s="411"/>
      <c r="DD20" s="411"/>
      <c r="DE20" s="411"/>
      <c r="DF20" s="411"/>
      <c r="DG20" s="411"/>
      <c r="DH20" s="411"/>
      <c r="DI20" s="411"/>
      <c r="DJ20" s="411"/>
      <c r="DK20" s="411"/>
      <c r="DL20" s="411"/>
      <c r="DM20" s="411"/>
      <c r="DN20" s="411"/>
      <c r="DO20" s="411"/>
      <c r="DP20" s="411"/>
      <c r="DQ20" s="411"/>
      <c r="DR20" s="411"/>
      <c r="DS20" s="411"/>
      <c r="DT20" s="411"/>
      <c r="DU20" s="411"/>
      <c r="DV20" s="411"/>
      <c r="DW20" s="411"/>
      <c r="DX20" s="411"/>
      <c r="DY20" s="411"/>
      <c r="DZ20" s="411"/>
      <c r="EA20" s="411"/>
      <c r="EB20" s="411"/>
      <c r="EC20" s="411"/>
      <c r="ED20" s="411"/>
      <c r="EE20" s="411"/>
      <c r="EF20" s="411"/>
      <c r="EG20" s="411"/>
      <c r="EH20" s="411"/>
      <c r="EI20" s="411"/>
      <c r="EJ20" s="411"/>
      <c r="EK20" s="411"/>
    </row>
    <row r="21" spans="1:141" s="7" customFormat="1" ht="15" customHeight="1" x14ac:dyDescent="0.2">
      <c r="A21" s="329"/>
      <c r="B21" s="329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35"/>
      <c r="Z21" s="335"/>
      <c r="AA21" s="335"/>
      <c r="AB21" s="335"/>
      <c r="AC21" s="335"/>
      <c r="AD21" s="411"/>
      <c r="AE21" s="411"/>
      <c r="AF21" s="411"/>
      <c r="AG21" s="411"/>
      <c r="AH21" s="411"/>
      <c r="AI21" s="411"/>
      <c r="AJ21" s="411"/>
      <c r="AK21" s="411"/>
      <c r="AL21" s="411"/>
      <c r="AM21" s="411"/>
      <c r="AN21" s="411"/>
      <c r="AO21" s="411"/>
      <c r="AP21" s="411"/>
      <c r="AQ21" s="411"/>
      <c r="AR21" s="411"/>
      <c r="AS21" s="411"/>
      <c r="AT21" s="411"/>
      <c r="AU21" s="411"/>
      <c r="AV21" s="411"/>
      <c r="AW21" s="411"/>
      <c r="AX21" s="411"/>
      <c r="AY21" s="411"/>
      <c r="AZ21" s="411"/>
      <c r="BA21" s="411"/>
      <c r="BB21" s="411"/>
      <c r="BC21" s="411"/>
      <c r="BD21" s="411"/>
      <c r="BE21" s="411"/>
      <c r="BF21" s="411"/>
      <c r="BG21" s="411"/>
      <c r="BH21" s="411"/>
      <c r="BI21" s="411"/>
      <c r="BJ21" s="411"/>
      <c r="BK21" s="411"/>
      <c r="BL21" s="411"/>
      <c r="BM21" s="411"/>
      <c r="BN21" s="411"/>
      <c r="BO21" s="411"/>
      <c r="BP21" s="411"/>
      <c r="BQ21" s="411"/>
      <c r="BR21" s="411"/>
      <c r="BS21" s="411"/>
      <c r="BT21" s="411"/>
      <c r="BU21" s="411"/>
      <c r="BV21" s="411"/>
      <c r="BW21" s="411"/>
      <c r="BX21" s="411"/>
      <c r="BY21" s="411"/>
      <c r="BZ21" s="411"/>
      <c r="CA21" s="411"/>
      <c r="CB21" s="411"/>
      <c r="CC21" s="411"/>
      <c r="CD21" s="411"/>
      <c r="CE21" s="411"/>
      <c r="CF21" s="411"/>
      <c r="CG21" s="411"/>
      <c r="CH21" s="411"/>
      <c r="CI21" s="411"/>
      <c r="CJ21" s="411"/>
      <c r="CK21" s="411"/>
      <c r="CL21" s="411"/>
      <c r="CM21" s="411"/>
      <c r="CN21" s="411"/>
      <c r="CO21" s="411"/>
      <c r="CP21" s="411"/>
      <c r="CQ21" s="411"/>
      <c r="CR21" s="411"/>
      <c r="CS21" s="411"/>
      <c r="CT21" s="411"/>
      <c r="CU21" s="411"/>
      <c r="CV21" s="411"/>
      <c r="CW21" s="411"/>
      <c r="CX21" s="411"/>
      <c r="CY21" s="411"/>
      <c r="CZ21" s="411"/>
      <c r="DA21" s="411"/>
      <c r="DB21" s="411"/>
      <c r="DC21" s="411"/>
      <c r="DD21" s="411"/>
      <c r="DE21" s="411"/>
      <c r="DF21" s="411"/>
      <c r="DG21" s="411"/>
      <c r="DH21" s="411"/>
      <c r="DI21" s="411"/>
      <c r="DJ21" s="411"/>
      <c r="DK21" s="411"/>
      <c r="DL21" s="411"/>
      <c r="DM21" s="411"/>
      <c r="DN21" s="411"/>
      <c r="DO21" s="411"/>
      <c r="DP21" s="411"/>
      <c r="DQ21" s="411"/>
      <c r="DR21" s="411"/>
      <c r="DS21" s="411"/>
      <c r="DT21" s="411"/>
      <c r="DU21" s="411"/>
      <c r="DV21" s="411"/>
      <c r="DW21" s="411"/>
      <c r="DX21" s="411"/>
      <c r="DY21" s="411"/>
      <c r="DZ21" s="411"/>
      <c r="EA21" s="411"/>
      <c r="EB21" s="411"/>
      <c r="EC21" s="411"/>
      <c r="ED21" s="411"/>
      <c r="EE21" s="411"/>
      <c r="EF21" s="411"/>
      <c r="EG21" s="411"/>
      <c r="EH21" s="411"/>
      <c r="EI21" s="411"/>
      <c r="EJ21" s="411"/>
      <c r="EK21" s="411"/>
    </row>
    <row r="22" spans="1:141" s="7" customFormat="1" x14ac:dyDescent="0.2">
      <c r="A22" s="329" t="s">
        <v>199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35" t="s">
        <v>45</v>
      </c>
      <c r="Z22" s="335"/>
      <c r="AA22" s="335"/>
      <c r="AB22" s="335"/>
      <c r="AC22" s="335"/>
      <c r="AD22" s="411">
        <f>AL22</f>
        <v>7639344.9799999995</v>
      </c>
      <c r="AE22" s="411"/>
      <c r="AF22" s="411"/>
      <c r="AG22" s="411"/>
      <c r="AH22" s="411"/>
      <c r="AI22" s="411"/>
      <c r="AJ22" s="411"/>
      <c r="AK22" s="411"/>
      <c r="AL22" s="411">
        <f>AT22+BJ22</f>
        <v>7639344.9799999995</v>
      </c>
      <c r="AM22" s="411"/>
      <c r="AN22" s="411"/>
      <c r="AO22" s="411"/>
      <c r="AP22" s="411"/>
      <c r="AQ22" s="411"/>
      <c r="AR22" s="411"/>
      <c r="AS22" s="411"/>
      <c r="AT22" s="411">
        <v>6622610.2199999997</v>
      </c>
      <c r="AU22" s="411"/>
      <c r="AV22" s="411"/>
      <c r="AW22" s="411"/>
      <c r="AX22" s="411"/>
      <c r="AY22" s="411"/>
      <c r="AZ22" s="411"/>
      <c r="BA22" s="411"/>
      <c r="BB22" s="411"/>
      <c r="BC22" s="411"/>
      <c r="BD22" s="411"/>
      <c r="BE22" s="411"/>
      <c r="BF22" s="411"/>
      <c r="BG22" s="411"/>
      <c r="BH22" s="411"/>
      <c r="BI22" s="411"/>
      <c r="BJ22" s="411">
        <v>1016734.76</v>
      </c>
      <c r="BK22" s="411"/>
      <c r="BL22" s="411"/>
      <c r="BM22" s="411"/>
      <c r="BN22" s="411"/>
      <c r="BO22" s="411"/>
      <c r="BP22" s="411"/>
      <c r="BQ22" s="411"/>
      <c r="BR22" s="411"/>
      <c r="BS22" s="411"/>
      <c r="BT22" s="411"/>
      <c r="BU22" s="411"/>
      <c r="BV22" s="411"/>
      <c r="BW22" s="411"/>
      <c r="BX22" s="411"/>
      <c r="BY22" s="411"/>
      <c r="BZ22" s="411"/>
      <c r="CA22" s="411"/>
      <c r="CB22" s="411"/>
      <c r="CC22" s="411"/>
      <c r="CD22" s="411"/>
      <c r="CE22" s="411"/>
      <c r="CF22" s="411"/>
      <c r="CG22" s="411"/>
      <c r="CH22" s="411"/>
      <c r="CI22" s="411"/>
      <c r="CJ22" s="411"/>
      <c r="CK22" s="411"/>
      <c r="CL22" s="411"/>
      <c r="CM22" s="411"/>
      <c r="CN22" s="411"/>
      <c r="CO22" s="411"/>
      <c r="CP22" s="411">
        <f>AL22</f>
        <v>7639344.9799999995</v>
      </c>
      <c r="CQ22" s="411"/>
      <c r="CR22" s="411"/>
      <c r="CS22" s="411"/>
      <c r="CT22" s="411"/>
      <c r="CU22" s="411"/>
      <c r="CV22" s="411"/>
      <c r="CW22" s="411"/>
      <c r="CX22" s="411"/>
      <c r="CY22" s="411"/>
      <c r="CZ22" s="411"/>
      <c r="DA22" s="411"/>
      <c r="DB22" s="411"/>
      <c r="DC22" s="411"/>
      <c r="DD22" s="411"/>
      <c r="DE22" s="411"/>
      <c r="DF22" s="411"/>
      <c r="DG22" s="411"/>
      <c r="DH22" s="411"/>
      <c r="DI22" s="411"/>
      <c r="DJ22" s="411"/>
      <c r="DK22" s="411"/>
      <c r="DL22" s="411"/>
      <c r="DM22" s="411"/>
      <c r="DN22" s="411"/>
      <c r="DO22" s="411"/>
      <c r="DP22" s="411"/>
      <c r="DQ22" s="411"/>
      <c r="DR22" s="411"/>
      <c r="DS22" s="411"/>
      <c r="DT22" s="411"/>
      <c r="DU22" s="411"/>
      <c r="DV22" s="411"/>
      <c r="DW22" s="411"/>
      <c r="DX22" s="411"/>
      <c r="DY22" s="411"/>
      <c r="DZ22" s="411"/>
      <c r="EA22" s="411"/>
      <c r="EB22" s="411"/>
      <c r="EC22" s="411"/>
      <c r="ED22" s="411"/>
      <c r="EE22" s="411"/>
      <c r="EF22" s="411"/>
      <c r="EG22" s="411"/>
      <c r="EH22" s="411"/>
      <c r="EI22" s="411"/>
      <c r="EJ22" s="411"/>
      <c r="EK22" s="411"/>
    </row>
    <row r="23" spans="1:141" s="7" customFormat="1" ht="12.75" customHeight="1" x14ac:dyDescent="0.2">
      <c r="A23" s="390" t="s">
        <v>182</v>
      </c>
      <c r="B23" s="390"/>
      <c r="C23" s="390"/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35" t="s">
        <v>186</v>
      </c>
      <c r="Z23" s="335"/>
      <c r="AA23" s="335"/>
      <c r="AB23" s="335"/>
      <c r="AC23" s="335"/>
      <c r="AD23" s="411"/>
      <c r="AE23" s="411"/>
      <c r="AF23" s="411"/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 s="411"/>
      <c r="AS23" s="411"/>
      <c r="AT23" s="411"/>
      <c r="AU23" s="411"/>
      <c r="AV23" s="411"/>
      <c r="AW23" s="411"/>
      <c r="AX23" s="411"/>
      <c r="AY23" s="411"/>
      <c r="AZ23" s="411"/>
      <c r="BA23" s="411"/>
      <c r="BB23" s="411"/>
      <c r="BC23" s="411"/>
      <c r="BD23" s="411"/>
      <c r="BE23" s="411"/>
      <c r="BF23" s="411"/>
      <c r="BG23" s="411"/>
      <c r="BH23" s="411"/>
      <c r="BI23" s="411"/>
      <c r="BJ23" s="411"/>
      <c r="BK23" s="411"/>
      <c r="BL23" s="411"/>
      <c r="BM23" s="411"/>
      <c r="BN23" s="411"/>
      <c r="BO23" s="411"/>
      <c r="BP23" s="411"/>
      <c r="BQ23" s="411"/>
      <c r="BR23" s="411"/>
      <c r="BS23" s="411"/>
      <c r="BT23" s="411"/>
      <c r="BU23" s="411"/>
      <c r="BV23" s="411"/>
      <c r="BW23" s="411"/>
      <c r="BX23" s="411"/>
      <c r="BY23" s="411"/>
      <c r="BZ23" s="411"/>
      <c r="CA23" s="411"/>
      <c r="CB23" s="411"/>
      <c r="CC23" s="411"/>
      <c r="CD23" s="411"/>
      <c r="CE23" s="411"/>
      <c r="CF23" s="411"/>
      <c r="CG23" s="411"/>
      <c r="CH23" s="411"/>
      <c r="CI23" s="411"/>
      <c r="CJ23" s="411"/>
      <c r="CK23" s="411"/>
      <c r="CL23" s="411"/>
      <c r="CM23" s="411"/>
      <c r="CN23" s="411"/>
      <c r="CO23" s="411"/>
      <c r="CP23" s="411"/>
      <c r="CQ23" s="411"/>
      <c r="CR23" s="411"/>
      <c r="CS23" s="411"/>
      <c r="CT23" s="411"/>
      <c r="CU23" s="411"/>
      <c r="CV23" s="411"/>
      <c r="CW23" s="411"/>
      <c r="CX23" s="411"/>
      <c r="CY23" s="411"/>
      <c r="CZ23" s="411"/>
      <c r="DA23" s="411"/>
      <c r="DB23" s="411"/>
      <c r="DC23" s="411"/>
      <c r="DD23" s="411"/>
      <c r="DE23" s="411"/>
      <c r="DF23" s="411"/>
      <c r="DG23" s="411"/>
      <c r="DH23" s="411"/>
      <c r="DI23" s="411"/>
      <c r="DJ23" s="411"/>
      <c r="DK23" s="411"/>
      <c r="DL23" s="411"/>
      <c r="DM23" s="411"/>
      <c r="DN23" s="411"/>
      <c r="DO23" s="411"/>
      <c r="DP23" s="411"/>
      <c r="DQ23" s="411"/>
      <c r="DR23" s="411"/>
      <c r="DS23" s="411"/>
      <c r="DT23" s="411"/>
      <c r="DU23" s="411"/>
      <c r="DV23" s="411"/>
      <c r="DW23" s="411"/>
      <c r="DX23" s="411"/>
      <c r="DY23" s="411"/>
      <c r="DZ23" s="411"/>
      <c r="EA23" s="411"/>
      <c r="EB23" s="411"/>
      <c r="EC23" s="411"/>
      <c r="ED23" s="411"/>
      <c r="EE23" s="411"/>
      <c r="EF23" s="411"/>
      <c r="EG23" s="411"/>
      <c r="EH23" s="411"/>
      <c r="EI23" s="411"/>
      <c r="EJ23" s="411"/>
      <c r="EK23" s="411"/>
    </row>
    <row r="24" spans="1:141" s="7" customFormat="1" ht="12.75" customHeight="1" x14ac:dyDescent="0.2">
      <c r="A24" s="329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35"/>
      <c r="Z24" s="335"/>
      <c r="AA24" s="335"/>
      <c r="AB24" s="335"/>
      <c r="AC24" s="335"/>
      <c r="AD24" s="411"/>
      <c r="AE24" s="411"/>
      <c r="AF24" s="411"/>
      <c r="AG24" s="411"/>
      <c r="AH24" s="411"/>
      <c r="AI24" s="411"/>
      <c r="AJ24" s="411"/>
      <c r="AK24" s="411"/>
      <c r="AL24" s="411"/>
      <c r="AM24" s="411"/>
      <c r="AN24" s="411"/>
      <c r="AO24" s="411"/>
      <c r="AP24" s="411"/>
      <c r="AQ24" s="411"/>
      <c r="AR24" s="411"/>
      <c r="AS24" s="411"/>
      <c r="AT24" s="411"/>
      <c r="AU24" s="411"/>
      <c r="AV24" s="411"/>
      <c r="AW24" s="411"/>
      <c r="AX24" s="411"/>
      <c r="AY24" s="411"/>
      <c r="AZ24" s="411"/>
      <c r="BA24" s="411"/>
      <c r="BB24" s="411"/>
      <c r="BC24" s="411"/>
      <c r="BD24" s="411"/>
      <c r="BE24" s="411"/>
      <c r="BF24" s="411"/>
      <c r="BG24" s="411"/>
      <c r="BH24" s="411"/>
      <c r="BI24" s="411"/>
      <c r="BJ24" s="411"/>
      <c r="BK24" s="411"/>
      <c r="BL24" s="411"/>
      <c r="BM24" s="411"/>
      <c r="BN24" s="411"/>
      <c r="BO24" s="411"/>
      <c r="BP24" s="411"/>
      <c r="BQ24" s="411"/>
      <c r="BR24" s="411"/>
      <c r="BS24" s="411"/>
      <c r="BT24" s="411"/>
      <c r="BU24" s="411"/>
      <c r="BV24" s="411"/>
      <c r="BW24" s="411"/>
      <c r="BX24" s="411"/>
      <c r="BY24" s="411"/>
      <c r="BZ24" s="411"/>
      <c r="CA24" s="411"/>
      <c r="CB24" s="411"/>
      <c r="CC24" s="411"/>
      <c r="CD24" s="411"/>
      <c r="CE24" s="411"/>
      <c r="CF24" s="411"/>
      <c r="CG24" s="411"/>
      <c r="CH24" s="411"/>
      <c r="CI24" s="411"/>
      <c r="CJ24" s="411"/>
      <c r="CK24" s="411"/>
      <c r="CL24" s="411"/>
      <c r="CM24" s="411"/>
      <c r="CN24" s="411"/>
      <c r="CO24" s="411"/>
      <c r="CP24" s="411"/>
      <c r="CQ24" s="411"/>
      <c r="CR24" s="411"/>
      <c r="CS24" s="411"/>
      <c r="CT24" s="411"/>
      <c r="CU24" s="411"/>
      <c r="CV24" s="411"/>
      <c r="CW24" s="411"/>
      <c r="CX24" s="411"/>
      <c r="CY24" s="411"/>
      <c r="CZ24" s="411"/>
      <c r="DA24" s="411"/>
      <c r="DB24" s="411"/>
      <c r="DC24" s="411"/>
      <c r="DD24" s="411"/>
      <c r="DE24" s="411"/>
      <c r="DF24" s="411"/>
      <c r="DG24" s="411"/>
      <c r="DH24" s="411"/>
      <c r="DI24" s="411"/>
      <c r="DJ24" s="411"/>
      <c r="DK24" s="411"/>
      <c r="DL24" s="411"/>
      <c r="DM24" s="411"/>
      <c r="DN24" s="411"/>
      <c r="DO24" s="411"/>
      <c r="DP24" s="411"/>
      <c r="DQ24" s="411"/>
      <c r="DR24" s="411"/>
      <c r="DS24" s="411"/>
      <c r="DT24" s="411"/>
      <c r="DU24" s="411"/>
      <c r="DV24" s="411"/>
      <c r="DW24" s="411"/>
      <c r="DX24" s="411"/>
      <c r="DY24" s="411"/>
      <c r="DZ24" s="411"/>
      <c r="EA24" s="411"/>
      <c r="EB24" s="411"/>
      <c r="EC24" s="411"/>
      <c r="ED24" s="411"/>
      <c r="EE24" s="411"/>
      <c r="EF24" s="411"/>
      <c r="EG24" s="411"/>
      <c r="EH24" s="411"/>
      <c r="EI24" s="411"/>
      <c r="EJ24" s="411"/>
      <c r="EK24" s="411"/>
    </row>
    <row r="25" spans="1:141" s="7" customFormat="1" ht="15" customHeight="1" x14ac:dyDescent="0.2">
      <c r="A25" s="329"/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35"/>
      <c r="Z25" s="335"/>
      <c r="AA25" s="335"/>
      <c r="AB25" s="335"/>
      <c r="AC25" s="335"/>
      <c r="AD25" s="411"/>
      <c r="AE25" s="411"/>
      <c r="AF25" s="411"/>
      <c r="AG25" s="411"/>
      <c r="AH25" s="411"/>
      <c r="AI25" s="411"/>
      <c r="AJ25" s="411"/>
      <c r="AK25" s="411"/>
      <c r="AL25" s="411"/>
      <c r="AM25" s="411"/>
      <c r="AN25" s="411"/>
      <c r="AO25" s="411"/>
      <c r="AP25" s="411"/>
      <c r="AQ25" s="411"/>
      <c r="AR25" s="411"/>
      <c r="AS25" s="411"/>
      <c r="AT25" s="411"/>
      <c r="AU25" s="411"/>
      <c r="AV25" s="411"/>
      <c r="AW25" s="411"/>
      <c r="AX25" s="411"/>
      <c r="AY25" s="411"/>
      <c r="AZ25" s="411"/>
      <c r="BA25" s="411"/>
      <c r="BB25" s="411"/>
      <c r="BC25" s="411"/>
      <c r="BD25" s="411"/>
      <c r="BE25" s="411"/>
      <c r="BF25" s="411"/>
      <c r="BG25" s="411"/>
      <c r="BH25" s="411"/>
      <c r="BI25" s="411"/>
      <c r="BJ25" s="411"/>
      <c r="BK25" s="411"/>
      <c r="BL25" s="411"/>
      <c r="BM25" s="411"/>
      <c r="BN25" s="411"/>
      <c r="BO25" s="411"/>
      <c r="BP25" s="411"/>
      <c r="BQ25" s="411"/>
      <c r="BR25" s="411"/>
      <c r="BS25" s="411"/>
      <c r="BT25" s="411"/>
      <c r="BU25" s="411"/>
      <c r="BV25" s="411"/>
      <c r="BW25" s="411"/>
      <c r="BX25" s="411"/>
      <c r="BY25" s="411"/>
      <c r="BZ25" s="411"/>
      <c r="CA25" s="411"/>
      <c r="CB25" s="411"/>
      <c r="CC25" s="411"/>
      <c r="CD25" s="411"/>
      <c r="CE25" s="411"/>
      <c r="CF25" s="411"/>
      <c r="CG25" s="411"/>
      <c r="CH25" s="411"/>
      <c r="CI25" s="411"/>
      <c r="CJ25" s="411"/>
      <c r="CK25" s="411"/>
      <c r="CL25" s="411"/>
      <c r="CM25" s="411"/>
      <c r="CN25" s="411"/>
      <c r="CO25" s="411"/>
      <c r="CP25" s="411"/>
      <c r="CQ25" s="411"/>
      <c r="CR25" s="411"/>
      <c r="CS25" s="411"/>
      <c r="CT25" s="411"/>
      <c r="CU25" s="411"/>
      <c r="CV25" s="411"/>
      <c r="CW25" s="411"/>
      <c r="CX25" s="411"/>
      <c r="CY25" s="411"/>
      <c r="CZ25" s="411"/>
      <c r="DA25" s="411"/>
      <c r="DB25" s="411"/>
      <c r="DC25" s="411"/>
      <c r="DD25" s="411"/>
      <c r="DE25" s="411"/>
      <c r="DF25" s="411"/>
      <c r="DG25" s="411"/>
      <c r="DH25" s="411"/>
      <c r="DI25" s="411"/>
      <c r="DJ25" s="411"/>
      <c r="DK25" s="411"/>
      <c r="DL25" s="411"/>
      <c r="DM25" s="411"/>
      <c r="DN25" s="411"/>
      <c r="DO25" s="411"/>
      <c r="DP25" s="411"/>
      <c r="DQ25" s="411"/>
      <c r="DR25" s="411"/>
      <c r="DS25" s="411"/>
      <c r="DT25" s="411"/>
      <c r="DU25" s="411"/>
      <c r="DV25" s="411"/>
      <c r="DW25" s="411"/>
      <c r="DX25" s="411"/>
      <c r="DY25" s="411"/>
      <c r="DZ25" s="411"/>
      <c r="EA25" s="411"/>
      <c r="EB25" s="411"/>
      <c r="EC25" s="411"/>
      <c r="ED25" s="411"/>
      <c r="EE25" s="411"/>
      <c r="EF25" s="411"/>
      <c r="EG25" s="411"/>
      <c r="EH25" s="411"/>
      <c r="EI25" s="411"/>
      <c r="EJ25" s="411"/>
      <c r="EK25" s="411"/>
    </row>
    <row r="26" spans="1:141" s="7" customFormat="1" ht="12.75" customHeight="1" x14ac:dyDescent="0.2">
      <c r="A26" s="373" t="s">
        <v>184</v>
      </c>
      <c r="B26" s="373"/>
      <c r="C26" s="373"/>
      <c r="D26" s="373"/>
      <c r="E26" s="373"/>
      <c r="F26" s="373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35" t="s">
        <v>141</v>
      </c>
      <c r="Z26" s="335"/>
      <c r="AA26" s="335"/>
      <c r="AB26" s="335"/>
      <c r="AC26" s="335"/>
      <c r="AD26" s="411">
        <f>AL26</f>
        <v>1545242.7000000002</v>
      </c>
      <c r="AE26" s="411"/>
      <c r="AF26" s="411"/>
      <c r="AG26" s="411"/>
      <c r="AH26" s="411"/>
      <c r="AI26" s="411"/>
      <c r="AJ26" s="411"/>
      <c r="AK26" s="411"/>
      <c r="AL26" s="411">
        <f>AT26+BJ26</f>
        <v>1545242.7000000002</v>
      </c>
      <c r="AM26" s="411"/>
      <c r="AN26" s="411"/>
      <c r="AO26" s="411"/>
      <c r="AP26" s="411"/>
      <c r="AQ26" s="411"/>
      <c r="AR26" s="411"/>
      <c r="AS26" s="411"/>
      <c r="AT26" s="413">
        <v>1387920.61</v>
      </c>
      <c r="AU26" s="413"/>
      <c r="AV26" s="413"/>
      <c r="AW26" s="413"/>
      <c r="AX26" s="413"/>
      <c r="AY26" s="413"/>
      <c r="AZ26" s="413"/>
      <c r="BA26" s="413"/>
      <c r="BB26" s="413"/>
      <c r="BC26" s="413"/>
      <c r="BD26" s="413"/>
      <c r="BE26" s="413"/>
      <c r="BF26" s="413"/>
      <c r="BG26" s="413"/>
      <c r="BH26" s="413"/>
      <c r="BI26" s="413"/>
      <c r="BJ26" s="413">
        <v>157322.09</v>
      </c>
      <c r="BK26" s="413"/>
      <c r="BL26" s="413"/>
      <c r="BM26" s="413"/>
      <c r="BN26" s="413"/>
      <c r="BO26" s="413"/>
      <c r="BP26" s="413"/>
      <c r="BQ26" s="413"/>
      <c r="BR26" s="413"/>
      <c r="BS26" s="413"/>
      <c r="BT26" s="413"/>
      <c r="BU26" s="413"/>
      <c r="BV26" s="413"/>
      <c r="BW26" s="413"/>
      <c r="BX26" s="413"/>
      <c r="BY26" s="413"/>
      <c r="BZ26" s="411"/>
      <c r="CA26" s="411"/>
      <c r="CB26" s="411"/>
      <c r="CC26" s="411"/>
      <c r="CD26" s="411"/>
      <c r="CE26" s="411"/>
      <c r="CF26" s="411"/>
      <c r="CG26" s="411"/>
      <c r="CH26" s="411"/>
      <c r="CI26" s="411"/>
      <c r="CJ26" s="411"/>
      <c r="CK26" s="411"/>
      <c r="CL26" s="411"/>
      <c r="CM26" s="411"/>
      <c r="CN26" s="411"/>
      <c r="CO26" s="411"/>
      <c r="CP26" s="411">
        <f>AL26</f>
        <v>1545242.7000000002</v>
      </c>
      <c r="CQ26" s="411"/>
      <c r="CR26" s="411"/>
      <c r="CS26" s="411"/>
      <c r="CT26" s="411"/>
      <c r="CU26" s="411"/>
      <c r="CV26" s="411"/>
      <c r="CW26" s="411"/>
      <c r="CX26" s="411"/>
      <c r="CY26" s="411"/>
      <c r="CZ26" s="411"/>
      <c r="DA26" s="411"/>
      <c r="DB26" s="411"/>
      <c r="DC26" s="411"/>
      <c r="DD26" s="411"/>
      <c r="DE26" s="411"/>
      <c r="DF26" s="411"/>
      <c r="DG26" s="411"/>
      <c r="DH26" s="411"/>
      <c r="DI26" s="411"/>
      <c r="DJ26" s="411"/>
      <c r="DK26" s="411"/>
      <c r="DL26" s="411"/>
      <c r="DM26" s="411"/>
      <c r="DN26" s="411"/>
      <c r="DO26" s="411"/>
      <c r="DP26" s="411"/>
      <c r="DQ26" s="411"/>
      <c r="DR26" s="411"/>
      <c r="DS26" s="411"/>
      <c r="DT26" s="411"/>
      <c r="DU26" s="411"/>
      <c r="DV26" s="411"/>
      <c r="DW26" s="411"/>
      <c r="DX26" s="411"/>
      <c r="DY26" s="411"/>
      <c r="DZ26" s="411"/>
      <c r="EA26" s="411"/>
      <c r="EB26" s="411"/>
      <c r="EC26" s="411"/>
      <c r="ED26" s="411"/>
      <c r="EE26" s="411"/>
      <c r="EF26" s="411"/>
      <c r="EG26" s="411"/>
      <c r="EH26" s="411"/>
      <c r="EI26" s="411"/>
      <c r="EJ26" s="411"/>
      <c r="EK26" s="411"/>
    </row>
    <row r="27" spans="1:141" s="7" customFormat="1" ht="12.75" customHeight="1" x14ac:dyDescent="0.2">
      <c r="A27" s="329" t="s">
        <v>200</v>
      </c>
      <c r="B27" s="329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35"/>
      <c r="Z27" s="335"/>
      <c r="AA27" s="335"/>
      <c r="AB27" s="335"/>
      <c r="AC27" s="335"/>
      <c r="AD27" s="411"/>
      <c r="AE27" s="411"/>
      <c r="AF27" s="411"/>
      <c r="AG27" s="411"/>
      <c r="AH27" s="411"/>
      <c r="AI27" s="411"/>
      <c r="AJ27" s="411"/>
      <c r="AK27" s="411"/>
      <c r="AL27" s="411"/>
      <c r="AM27" s="411"/>
      <c r="AN27" s="411"/>
      <c r="AO27" s="411"/>
      <c r="AP27" s="411"/>
      <c r="AQ27" s="411"/>
      <c r="AR27" s="411"/>
      <c r="AS27" s="411"/>
      <c r="AT27" s="413"/>
      <c r="AU27" s="413"/>
      <c r="AV27" s="413"/>
      <c r="AW27" s="413"/>
      <c r="AX27" s="413"/>
      <c r="AY27" s="413"/>
      <c r="AZ27" s="413"/>
      <c r="BA27" s="413"/>
      <c r="BB27" s="413"/>
      <c r="BC27" s="413"/>
      <c r="BD27" s="413"/>
      <c r="BE27" s="413"/>
      <c r="BF27" s="413"/>
      <c r="BG27" s="413"/>
      <c r="BH27" s="413"/>
      <c r="BI27" s="413"/>
      <c r="BJ27" s="413"/>
      <c r="BK27" s="413"/>
      <c r="BL27" s="413"/>
      <c r="BM27" s="413"/>
      <c r="BN27" s="413"/>
      <c r="BO27" s="413"/>
      <c r="BP27" s="413"/>
      <c r="BQ27" s="413"/>
      <c r="BR27" s="413"/>
      <c r="BS27" s="413"/>
      <c r="BT27" s="413"/>
      <c r="BU27" s="413"/>
      <c r="BV27" s="413"/>
      <c r="BW27" s="413"/>
      <c r="BX27" s="413"/>
      <c r="BY27" s="413"/>
      <c r="BZ27" s="411"/>
      <c r="CA27" s="411"/>
      <c r="CB27" s="411"/>
      <c r="CC27" s="411"/>
      <c r="CD27" s="411"/>
      <c r="CE27" s="411"/>
      <c r="CF27" s="411"/>
      <c r="CG27" s="411"/>
      <c r="CH27" s="411"/>
      <c r="CI27" s="411"/>
      <c r="CJ27" s="411"/>
      <c r="CK27" s="411"/>
      <c r="CL27" s="411"/>
      <c r="CM27" s="411"/>
      <c r="CN27" s="411"/>
      <c r="CO27" s="411"/>
      <c r="CP27" s="411"/>
      <c r="CQ27" s="411"/>
      <c r="CR27" s="411"/>
      <c r="CS27" s="411"/>
      <c r="CT27" s="411"/>
      <c r="CU27" s="411"/>
      <c r="CV27" s="411"/>
      <c r="CW27" s="411"/>
      <c r="CX27" s="411"/>
      <c r="CY27" s="411"/>
      <c r="CZ27" s="411"/>
      <c r="DA27" s="411"/>
      <c r="DB27" s="411"/>
      <c r="DC27" s="411"/>
      <c r="DD27" s="411"/>
      <c r="DE27" s="411"/>
      <c r="DF27" s="411"/>
      <c r="DG27" s="411"/>
      <c r="DH27" s="411"/>
      <c r="DI27" s="411"/>
      <c r="DJ27" s="411"/>
      <c r="DK27" s="411"/>
      <c r="DL27" s="411"/>
      <c r="DM27" s="411"/>
      <c r="DN27" s="411"/>
      <c r="DO27" s="411"/>
      <c r="DP27" s="411"/>
      <c r="DQ27" s="411"/>
      <c r="DR27" s="411"/>
      <c r="DS27" s="411"/>
      <c r="DT27" s="411"/>
      <c r="DU27" s="411"/>
      <c r="DV27" s="411"/>
      <c r="DW27" s="411"/>
      <c r="DX27" s="411"/>
      <c r="DY27" s="411"/>
      <c r="DZ27" s="411"/>
      <c r="EA27" s="411"/>
      <c r="EB27" s="411"/>
      <c r="EC27" s="411"/>
      <c r="ED27" s="411"/>
      <c r="EE27" s="411"/>
      <c r="EF27" s="411"/>
      <c r="EG27" s="411"/>
      <c r="EH27" s="411"/>
      <c r="EI27" s="411"/>
      <c r="EJ27" s="411"/>
      <c r="EK27" s="411"/>
    </row>
    <row r="28" spans="1:141" s="7" customFormat="1" ht="12.75" customHeight="1" x14ac:dyDescent="0.2">
      <c r="A28" s="390" t="s">
        <v>182</v>
      </c>
      <c r="B28" s="390"/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35" t="s">
        <v>140</v>
      </c>
      <c r="Z28" s="335"/>
      <c r="AA28" s="335"/>
      <c r="AB28" s="335"/>
      <c r="AC28" s="335"/>
      <c r="AD28" s="411"/>
      <c r="AE28" s="411"/>
      <c r="AF28" s="411"/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1"/>
      <c r="AR28" s="411"/>
      <c r="AS28" s="411"/>
      <c r="AT28" s="411" t="s">
        <v>646</v>
      </c>
      <c r="AU28" s="411"/>
      <c r="AV28" s="411"/>
      <c r="AW28" s="411"/>
      <c r="AX28" s="411"/>
      <c r="AY28" s="411"/>
      <c r="AZ28" s="411"/>
      <c r="BA28" s="411"/>
      <c r="BB28" s="411"/>
      <c r="BC28" s="411"/>
      <c r="BD28" s="411"/>
      <c r="BE28" s="411"/>
      <c r="BF28" s="411"/>
      <c r="BG28" s="411"/>
      <c r="BH28" s="411"/>
      <c r="BI28" s="411"/>
      <c r="BJ28" s="411"/>
      <c r="BK28" s="411"/>
      <c r="BL28" s="411"/>
      <c r="BM28" s="411"/>
      <c r="BN28" s="411"/>
      <c r="BO28" s="411"/>
      <c r="BP28" s="411"/>
      <c r="BQ28" s="411"/>
      <c r="BR28" s="411"/>
      <c r="BS28" s="411"/>
      <c r="BT28" s="411"/>
      <c r="BU28" s="411"/>
      <c r="BV28" s="411"/>
      <c r="BW28" s="411"/>
      <c r="BX28" s="411"/>
      <c r="BY28" s="411"/>
      <c r="BZ28" s="411"/>
      <c r="CA28" s="411"/>
      <c r="CB28" s="411"/>
      <c r="CC28" s="411"/>
      <c r="CD28" s="411"/>
      <c r="CE28" s="411"/>
      <c r="CF28" s="411"/>
      <c r="CG28" s="411"/>
      <c r="CH28" s="411"/>
      <c r="CI28" s="411"/>
      <c r="CJ28" s="411"/>
      <c r="CK28" s="411"/>
      <c r="CL28" s="411"/>
      <c r="CM28" s="411"/>
      <c r="CN28" s="411"/>
      <c r="CO28" s="411"/>
      <c r="CP28" s="411"/>
      <c r="CQ28" s="411"/>
      <c r="CR28" s="411"/>
      <c r="CS28" s="411"/>
      <c r="CT28" s="411"/>
      <c r="CU28" s="411"/>
      <c r="CV28" s="411"/>
      <c r="CW28" s="411"/>
      <c r="CX28" s="411"/>
      <c r="CY28" s="411"/>
      <c r="CZ28" s="411"/>
      <c r="DA28" s="411"/>
      <c r="DB28" s="411"/>
      <c r="DC28" s="411"/>
      <c r="DD28" s="411"/>
      <c r="DE28" s="411"/>
      <c r="DF28" s="411"/>
      <c r="DG28" s="411"/>
      <c r="DH28" s="411"/>
      <c r="DI28" s="411"/>
      <c r="DJ28" s="411"/>
      <c r="DK28" s="411"/>
      <c r="DL28" s="411"/>
      <c r="DM28" s="411"/>
      <c r="DN28" s="411"/>
      <c r="DO28" s="411"/>
      <c r="DP28" s="411"/>
      <c r="DQ28" s="411"/>
      <c r="DR28" s="411"/>
      <c r="DS28" s="411"/>
      <c r="DT28" s="411"/>
      <c r="DU28" s="411"/>
      <c r="DV28" s="411"/>
      <c r="DW28" s="411"/>
      <c r="DX28" s="411"/>
      <c r="DY28" s="411"/>
      <c r="DZ28" s="411"/>
      <c r="EA28" s="411"/>
      <c r="EB28" s="411"/>
      <c r="EC28" s="411"/>
      <c r="ED28" s="411"/>
      <c r="EE28" s="411"/>
      <c r="EF28" s="411"/>
      <c r="EG28" s="411"/>
      <c r="EH28" s="411"/>
      <c r="EI28" s="411"/>
      <c r="EJ28" s="411"/>
      <c r="EK28" s="411"/>
    </row>
    <row r="29" spans="1:141" s="7" customFormat="1" ht="12.75" customHeight="1" x14ac:dyDescent="0.2">
      <c r="A29" s="329"/>
      <c r="B29" s="329"/>
      <c r="C29" s="329"/>
      <c r="D29" s="329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35"/>
      <c r="Z29" s="335"/>
      <c r="AA29" s="335"/>
      <c r="AB29" s="335"/>
      <c r="AC29" s="335"/>
      <c r="AD29" s="411"/>
      <c r="AE29" s="411"/>
      <c r="AF29" s="411"/>
      <c r="AG29" s="411"/>
      <c r="AH29" s="411"/>
      <c r="AI29" s="411"/>
      <c r="AJ29" s="411"/>
      <c r="AK29" s="411"/>
      <c r="AL29" s="411"/>
      <c r="AM29" s="411"/>
      <c r="AN29" s="411"/>
      <c r="AO29" s="411"/>
      <c r="AP29" s="411"/>
      <c r="AQ29" s="411"/>
      <c r="AR29" s="411"/>
      <c r="AS29" s="411"/>
      <c r="AT29" s="411"/>
      <c r="AU29" s="411"/>
      <c r="AV29" s="411"/>
      <c r="AW29" s="411"/>
      <c r="AX29" s="411"/>
      <c r="AY29" s="411"/>
      <c r="AZ29" s="411"/>
      <c r="BA29" s="411"/>
      <c r="BB29" s="411"/>
      <c r="BC29" s="411"/>
      <c r="BD29" s="411"/>
      <c r="BE29" s="411"/>
      <c r="BF29" s="411"/>
      <c r="BG29" s="411"/>
      <c r="BH29" s="411"/>
      <c r="BI29" s="411"/>
      <c r="BJ29" s="411"/>
      <c r="BK29" s="411"/>
      <c r="BL29" s="411"/>
      <c r="BM29" s="411"/>
      <c r="BN29" s="411"/>
      <c r="BO29" s="411"/>
      <c r="BP29" s="411"/>
      <c r="BQ29" s="411"/>
      <c r="BR29" s="411"/>
      <c r="BS29" s="411"/>
      <c r="BT29" s="411"/>
      <c r="BU29" s="411"/>
      <c r="BV29" s="411"/>
      <c r="BW29" s="411"/>
      <c r="BX29" s="411"/>
      <c r="BY29" s="411"/>
      <c r="BZ29" s="411"/>
      <c r="CA29" s="411"/>
      <c r="CB29" s="411"/>
      <c r="CC29" s="411"/>
      <c r="CD29" s="411"/>
      <c r="CE29" s="411"/>
      <c r="CF29" s="411"/>
      <c r="CG29" s="411"/>
      <c r="CH29" s="411"/>
      <c r="CI29" s="411"/>
      <c r="CJ29" s="411"/>
      <c r="CK29" s="411"/>
      <c r="CL29" s="411"/>
      <c r="CM29" s="411"/>
      <c r="CN29" s="411"/>
      <c r="CO29" s="411"/>
      <c r="CP29" s="411"/>
      <c r="CQ29" s="411"/>
      <c r="CR29" s="411"/>
      <c r="CS29" s="411"/>
      <c r="CT29" s="411"/>
      <c r="CU29" s="411"/>
      <c r="CV29" s="411"/>
      <c r="CW29" s="411"/>
      <c r="CX29" s="411"/>
      <c r="CY29" s="411"/>
      <c r="CZ29" s="411"/>
      <c r="DA29" s="411"/>
      <c r="DB29" s="411"/>
      <c r="DC29" s="411"/>
      <c r="DD29" s="411"/>
      <c r="DE29" s="411"/>
      <c r="DF29" s="411"/>
      <c r="DG29" s="411"/>
      <c r="DH29" s="411"/>
      <c r="DI29" s="411"/>
      <c r="DJ29" s="411"/>
      <c r="DK29" s="411"/>
      <c r="DL29" s="411"/>
      <c r="DM29" s="411"/>
      <c r="DN29" s="411"/>
      <c r="DO29" s="411"/>
      <c r="DP29" s="411"/>
      <c r="DQ29" s="411"/>
      <c r="DR29" s="411"/>
      <c r="DS29" s="411"/>
      <c r="DT29" s="411"/>
      <c r="DU29" s="411"/>
      <c r="DV29" s="411"/>
      <c r="DW29" s="411"/>
      <c r="DX29" s="411"/>
      <c r="DY29" s="411"/>
      <c r="DZ29" s="411"/>
      <c r="EA29" s="411"/>
      <c r="EB29" s="411"/>
      <c r="EC29" s="411"/>
      <c r="ED29" s="411"/>
      <c r="EE29" s="411"/>
      <c r="EF29" s="411"/>
      <c r="EG29" s="411"/>
      <c r="EH29" s="411"/>
      <c r="EI29" s="411"/>
      <c r="EJ29" s="411"/>
      <c r="EK29" s="411"/>
    </row>
    <row r="30" spans="1:141" s="7" customFormat="1" ht="15" customHeight="1" x14ac:dyDescent="0.2">
      <c r="A30" s="329"/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35"/>
      <c r="Z30" s="335"/>
      <c r="AA30" s="335"/>
      <c r="AB30" s="335"/>
      <c r="AC30" s="335"/>
      <c r="AD30" s="411"/>
      <c r="AE30" s="411"/>
      <c r="AF30" s="411"/>
      <c r="AG30" s="411"/>
      <c r="AH30" s="411"/>
      <c r="AI30" s="411"/>
      <c r="AJ30" s="411"/>
      <c r="AK30" s="411"/>
      <c r="AL30" s="411"/>
      <c r="AM30" s="411"/>
      <c r="AN30" s="411"/>
      <c r="AO30" s="411"/>
      <c r="AP30" s="411"/>
      <c r="AQ30" s="411"/>
      <c r="AR30" s="411"/>
      <c r="AS30" s="411"/>
      <c r="AT30" s="411"/>
      <c r="AU30" s="411"/>
      <c r="AV30" s="411"/>
      <c r="AW30" s="411"/>
      <c r="AX30" s="411"/>
      <c r="AY30" s="411"/>
      <c r="AZ30" s="411"/>
      <c r="BA30" s="411"/>
      <c r="BB30" s="411"/>
      <c r="BC30" s="411"/>
      <c r="BD30" s="411"/>
      <c r="BE30" s="411"/>
      <c r="BF30" s="411"/>
      <c r="BG30" s="411"/>
      <c r="BH30" s="411"/>
      <c r="BI30" s="411"/>
      <c r="BJ30" s="411"/>
      <c r="BK30" s="411"/>
      <c r="BL30" s="411"/>
      <c r="BM30" s="411"/>
      <c r="BN30" s="411"/>
      <c r="BO30" s="411"/>
      <c r="BP30" s="411"/>
      <c r="BQ30" s="411"/>
      <c r="BR30" s="411"/>
      <c r="BS30" s="411"/>
      <c r="BT30" s="411"/>
      <c r="BU30" s="411"/>
      <c r="BV30" s="411"/>
      <c r="BW30" s="411"/>
      <c r="BX30" s="411"/>
      <c r="BY30" s="411"/>
      <c r="BZ30" s="411"/>
      <c r="CA30" s="411"/>
      <c r="CB30" s="411"/>
      <c r="CC30" s="411"/>
      <c r="CD30" s="411"/>
      <c r="CE30" s="411"/>
      <c r="CF30" s="411"/>
      <c r="CG30" s="411"/>
      <c r="CH30" s="411"/>
      <c r="CI30" s="411"/>
      <c r="CJ30" s="411"/>
      <c r="CK30" s="411"/>
      <c r="CL30" s="411"/>
      <c r="CM30" s="411"/>
      <c r="CN30" s="411"/>
      <c r="CO30" s="411"/>
      <c r="CP30" s="411"/>
      <c r="CQ30" s="411"/>
      <c r="CR30" s="411"/>
      <c r="CS30" s="411"/>
      <c r="CT30" s="411"/>
      <c r="CU30" s="411"/>
      <c r="CV30" s="411"/>
      <c r="CW30" s="411"/>
      <c r="CX30" s="411"/>
      <c r="CY30" s="411"/>
      <c r="CZ30" s="411"/>
      <c r="DA30" s="411"/>
      <c r="DB30" s="411"/>
      <c r="DC30" s="411"/>
      <c r="DD30" s="411"/>
      <c r="DE30" s="411"/>
      <c r="DF30" s="411"/>
      <c r="DG30" s="411"/>
      <c r="DH30" s="411"/>
      <c r="DI30" s="411"/>
      <c r="DJ30" s="411"/>
      <c r="DK30" s="411"/>
      <c r="DL30" s="411"/>
      <c r="DM30" s="411"/>
      <c r="DN30" s="411"/>
      <c r="DO30" s="411"/>
      <c r="DP30" s="411"/>
      <c r="DQ30" s="411"/>
      <c r="DR30" s="411"/>
      <c r="DS30" s="411"/>
      <c r="DT30" s="411"/>
      <c r="DU30" s="411"/>
      <c r="DV30" s="411"/>
      <c r="DW30" s="411"/>
      <c r="DX30" s="411"/>
      <c r="DY30" s="411"/>
      <c r="DZ30" s="411"/>
      <c r="EA30" s="411"/>
      <c r="EB30" s="411"/>
      <c r="EC30" s="411"/>
      <c r="ED30" s="411"/>
      <c r="EE30" s="411"/>
      <c r="EF30" s="411"/>
      <c r="EG30" s="411"/>
      <c r="EH30" s="411"/>
      <c r="EI30" s="411"/>
      <c r="EJ30" s="411"/>
      <c r="EK30" s="411"/>
    </row>
    <row r="31" spans="1:141" s="7" customFormat="1" ht="15" customHeight="1" x14ac:dyDescent="0.2">
      <c r="A31" s="305" t="s">
        <v>42</v>
      </c>
      <c r="B31" s="305"/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83" t="s">
        <v>46</v>
      </c>
      <c r="Z31" s="383"/>
      <c r="AA31" s="383"/>
      <c r="AB31" s="383"/>
      <c r="AC31" s="383"/>
      <c r="AD31" s="412">
        <f>AD18+AD22+AD26</f>
        <v>12647004.349999998</v>
      </c>
      <c r="AE31" s="412"/>
      <c r="AF31" s="412"/>
      <c r="AG31" s="412"/>
      <c r="AH31" s="412"/>
      <c r="AI31" s="412"/>
      <c r="AJ31" s="412"/>
      <c r="AK31" s="412"/>
      <c r="AL31" s="412">
        <f>AL18+AL22+AL26</f>
        <v>11890677.91</v>
      </c>
      <c r="AM31" s="412"/>
      <c r="AN31" s="412"/>
      <c r="AO31" s="412"/>
      <c r="AP31" s="412"/>
      <c r="AQ31" s="412"/>
      <c r="AR31" s="412"/>
      <c r="AS31" s="412"/>
      <c r="AT31" s="412">
        <f>AT18+AT22+AT26</f>
        <v>10476533.039999999</v>
      </c>
      <c r="AU31" s="412"/>
      <c r="AV31" s="412"/>
      <c r="AW31" s="412"/>
      <c r="AX31" s="412"/>
      <c r="AY31" s="412"/>
      <c r="AZ31" s="412"/>
      <c r="BA31" s="412"/>
      <c r="BB31" s="412">
        <f>BB18+BB22+BB26</f>
        <v>0</v>
      </c>
      <c r="BC31" s="412"/>
      <c r="BD31" s="412"/>
      <c r="BE31" s="412"/>
      <c r="BF31" s="412"/>
      <c r="BG31" s="412"/>
      <c r="BH31" s="412"/>
      <c r="BI31" s="412"/>
      <c r="BJ31" s="412">
        <f>BJ18+BJ22+BJ26</f>
        <v>1414144.87</v>
      </c>
      <c r="BK31" s="412"/>
      <c r="BL31" s="412"/>
      <c r="BM31" s="412"/>
      <c r="BN31" s="412"/>
      <c r="BO31" s="412"/>
      <c r="BP31" s="412"/>
      <c r="BQ31" s="412"/>
      <c r="BR31" s="412">
        <f>BR18+BR22+BR26</f>
        <v>756326.44</v>
      </c>
      <c r="BS31" s="412"/>
      <c r="BT31" s="412"/>
      <c r="BU31" s="412"/>
      <c r="BV31" s="412"/>
      <c r="BW31" s="412"/>
      <c r="BX31" s="412"/>
      <c r="BY31" s="412"/>
      <c r="BZ31" s="412"/>
      <c r="CA31" s="412"/>
      <c r="CB31" s="412"/>
      <c r="CC31" s="412"/>
      <c r="CD31" s="412"/>
      <c r="CE31" s="412"/>
      <c r="CF31" s="412"/>
      <c r="CG31" s="412"/>
      <c r="CH31" s="412">
        <f>CH18+CH22+CH26</f>
        <v>0</v>
      </c>
      <c r="CI31" s="412"/>
      <c r="CJ31" s="412"/>
      <c r="CK31" s="412"/>
      <c r="CL31" s="412"/>
      <c r="CM31" s="412"/>
      <c r="CN31" s="412"/>
      <c r="CO31" s="412"/>
      <c r="CP31" s="412">
        <f>CP18+CP22+CP26</f>
        <v>11890677.91</v>
      </c>
      <c r="CQ31" s="412"/>
      <c r="CR31" s="412"/>
      <c r="CS31" s="412"/>
      <c r="CT31" s="412"/>
      <c r="CU31" s="412"/>
      <c r="CV31" s="412"/>
      <c r="CW31" s="412"/>
      <c r="CX31" s="411"/>
      <c r="CY31" s="411"/>
      <c r="CZ31" s="411"/>
      <c r="DA31" s="411"/>
      <c r="DB31" s="411"/>
      <c r="DC31" s="411"/>
      <c r="DD31" s="411"/>
      <c r="DE31" s="411"/>
      <c r="DF31" s="411"/>
      <c r="DG31" s="411"/>
      <c r="DH31" s="411"/>
      <c r="DI31" s="411"/>
      <c r="DJ31" s="411"/>
      <c r="DK31" s="411"/>
      <c r="DL31" s="411"/>
      <c r="DM31" s="411"/>
      <c r="DN31" s="411"/>
      <c r="DO31" s="411"/>
      <c r="DP31" s="411"/>
      <c r="DQ31" s="411"/>
      <c r="DR31" s="411"/>
      <c r="DS31" s="411"/>
      <c r="DT31" s="411"/>
      <c r="DU31" s="411"/>
      <c r="DV31" s="411"/>
      <c r="DW31" s="411"/>
      <c r="DX31" s="411"/>
      <c r="DY31" s="411"/>
      <c r="DZ31" s="411"/>
      <c r="EA31" s="411"/>
      <c r="EB31" s="411"/>
      <c r="EC31" s="411"/>
      <c r="ED31" s="411">
        <f>ED18+ED22+ED26</f>
        <v>0</v>
      </c>
      <c r="EE31" s="411"/>
      <c r="EF31" s="411"/>
      <c r="EG31" s="411"/>
      <c r="EH31" s="411"/>
      <c r="EI31" s="411"/>
      <c r="EJ31" s="411"/>
      <c r="EK31" s="411"/>
    </row>
    <row r="33" spans="1:14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141" s="3" customFormat="1" ht="11.25" x14ac:dyDescent="0.2">
      <c r="A34" s="387" t="s">
        <v>421</v>
      </c>
      <c r="B34" s="387"/>
      <c r="C34" s="387"/>
      <c r="D34" s="387"/>
      <c r="E34" s="387"/>
      <c r="F34" s="387"/>
      <c r="G34" s="387"/>
      <c r="H34" s="387"/>
      <c r="I34" s="387"/>
      <c r="J34" s="387"/>
      <c r="K34" s="387"/>
      <c r="L34" s="387"/>
      <c r="M34" s="387"/>
      <c r="N34" s="387"/>
      <c r="O34" s="387"/>
      <c r="P34" s="387"/>
      <c r="Q34" s="387"/>
      <c r="R34" s="387"/>
      <c r="S34" s="387"/>
      <c r="T34" s="387"/>
      <c r="U34" s="387"/>
      <c r="V34" s="387"/>
      <c r="W34" s="387"/>
      <c r="X34" s="387"/>
      <c r="Y34" s="387"/>
      <c r="Z34" s="387"/>
      <c r="AA34" s="387"/>
      <c r="AB34" s="387"/>
      <c r="AC34" s="387"/>
      <c r="AD34" s="387"/>
      <c r="AE34" s="387"/>
      <c r="AF34" s="387"/>
      <c r="AG34" s="387"/>
      <c r="AH34" s="387"/>
      <c r="AI34" s="387"/>
      <c r="AJ34" s="387"/>
      <c r="AK34" s="387"/>
      <c r="AL34" s="387"/>
      <c r="AM34" s="387"/>
      <c r="AN34" s="387"/>
      <c r="AO34" s="387"/>
      <c r="AP34" s="387"/>
      <c r="AQ34" s="387"/>
      <c r="AR34" s="387"/>
      <c r="AS34" s="387"/>
      <c r="AT34" s="387"/>
      <c r="AU34" s="387"/>
      <c r="AV34" s="387"/>
      <c r="AW34" s="387"/>
      <c r="AX34" s="387"/>
      <c r="AY34" s="387"/>
      <c r="AZ34" s="387"/>
      <c r="BA34" s="387"/>
      <c r="BB34" s="387"/>
      <c r="BC34" s="387"/>
      <c r="BD34" s="387"/>
      <c r="BE34" s="387"/>
      <c r="BF34" s="387"/>
      <c r="BG34" s="387"/>
      <c r="BH34" s="387"/>
      <c r="BI34" s="387"/>
      <c r="BJ34" s="387"/>
      <c r="BK34" s="387"/>
      <c r="BL34" s="387"/>
      <c r="BM34" s="387"/>
      <c r="BN34" s="387"/>
      <c r="BO34" s="387"/>
      <c r="BP34" s="387"/>
      <c r="BQ34" s="387"/>
      <c r="BR34" s="387"/>
      <c r="BS34" s="387"/>
      <c r="BT34" s="387"/>
      <c r="BU34" s="387"/>
      <c r="BV34" s="387"/>
      <c r="BW34" s="387"/>
      <c r="BX34" s="387"/>
      <c r="BY34" s="387"/>
      <c r="BZ34" s="387"/>
      <c r="CA34" s="387"/>
      <c r="CB34" s="387"/>
      <c r="CC34" s="387"/>
      <c r="CD34" s="387"/>
      <c r="CE34" s="387"/>
      <c r="CF34" s="387"/>
      <c r="CG34" s="387"/>
      <c r="CH34" s="387"/>
      <c r="CI34" s="387"/>
      <c r="CJ34" s="387"/>
      <c r="CK34" s="387"/>
      <c r="CL34" s="387"/>
      <c r="CM34" s="387"/>
      <c r="CN34" s="387"/>
      <c r="CO34" s="387"/>
      <c r="CP34" s="387"/>
      <c r="CQ34" s="387"/>
      <c r="CR34" s="387"/>
      <c r="CS34" s="387"/>
      <c r="CT34" s="387"/>
      <c r="CU34" s="387"/>
      <c r="CV34" s="387"/>
      <c r="CW34" s="387"/>
      <c r="CX34" s="387"/>
      <c r="CY34" s="387"/>
      <c r="CZ34" s="387"/>
      <c r="DA34" s="387"/>
      <c r="DB34" s="387"/>
      <c r="DC34" s="387"/>
      <c r="DD34" s="387"/>
      <c r="DE34" s="387"/>
      <c r="DF34" s="387"/>
      <c r="DG34" s="387"/>
      <c r="DH34" s="387"/>
      <c r="DI34" s="387"/>
      <c r="DJ34" s="387"/>
      <c r="DK34" s="387"/>
      <c r="DL34" s="387"/>
      <c r="DM34" s="387"/>
      <c r="DN34" s="387"/>
      <c r="DO34" s="387"/>
      <c r="DP34" s="387"/>
      <c r="DQ34" s="387"/>
      <c r="DR34" s="387"/>
      <c r="DS34" s="387"/>
      <c r="DT34" s="387"/>
      <c r="DU34" s="387"/>
      <c r="DV34" s="387"/>
      <c r="DW34" s="387"/>
      <c r="DX34" s="387"/>
      <c r="DY34" s="387"/>
      <c r="DZ34" s="387"/>
      <c r="EA34" s="387"/>
      <c r="EB34" s="387"/>
      <c r="EC34" s="387"/>
      <c r="ED34" s="387"/>
      <c r="EE34" s="387"/>
      <c r="EF34" s="387"/>
      <c r="EG34" s="387"/>
      <c r="EH34" s="387"/>
      <c r="EI34" s="387"/>
      <c r="EJ34" s="387"/>
      <c r="EK34" s="387"/>
    </row>
    <row r="35" spans="1:141" s="3" customFormat="1" ht="11.25" x14ac:dyDescent="0.2">
      <c r="A35" s="387"/>
      <c r="B35" s="387"/>
      <c r="C35" s="387"/>
      <c r="D35" s="387"/>
      <c r="E35" s="387"/>
      <c r="F35" s="387"/>
      <c r="G35" s="387"/>
      <c r="H35" s="387"/>
      <c r="I35" s="387"/>
      <c r="J35" s="387"/>
      <c r="K35" s="387"/>
      <c r="L35" s="387"/>
      <c r="M35" s="387"/>
      <c r="N35" s="387"/>
      <c r="O35" s="387"/>
      <c r="P35" s="387"/>
      <c r="Q35" s="387"/>
      <c r="R35" s="387"/>
      <c r="S35" s="387"/>
      <c r="T35" s="387"/>
      <c r="U35" s="387"/>
      <c r="V35" s="387"/>
      <c r="W35" s="387"/>
      <c r="X35" s="387"/>
      <c r="Y35" s="387"/>
      <c r="Z35" s="387"/>
      <c r="AA35" s="387"/>
      <c r="AB35" s="387"/>
      <c r="AC35" s="387"/>
      <c r="AD35" s="387"/>
      <c r="AE35" s="387"/>
      <c r="AF35" s="387"/>
      <c r="AG35" s="387"/>
      <c r="AH35" s="387"/>
      <c r="AI35" s="387"/>
      <c r="AJ35" s="387"/>
      <c r="AK35" s="387"/>
      <c r="AL35" s="387"/>
      <c r="AM35" s="387"/>
      <c r="AN35" s="387"/>
      <c r="AO35" s="387"/>
      <c r="AP35" s="387"/>
      <c r="AQ35" s="387"/>
      <c r="AR35" s="387"/>
      <c r="AS35" s="387"/>
      <c r="AT35" s="387"/>
      <c r="AU35" s="387"/>
      <c r="AV35" s="387"/>
      <c r="AW35" s="387"/>
      <c r="AX35" s="387"/>
      <c r="AY35" s="387"/>
      <c r="AZ35" s="387"/>
      <c r="BA35" s="387"/>
      <c r="BB35" s="387"/>
      <c r="BC35" s="387"/>
      <c r="BD35" s="387"/>
      <c r="BE35" s="387"/>
      <c r="BF35" s="387"/>
      <c r="BG35" s="387"/>
      <c r="BH35" s="387"/>
      <c r="BI35" s="387"/>
      <c r="BJ35" s="387"/>
      <c r="BK35" s="387"/>
      <c r="BL35" s="387"/>
      <c r="BM35" s="387"/>
      <c r="BN35" s="387"/>
      <c r="BO35" s="387"/>
      <c r="BP35" s="387"/>
      <c r="BQ35" s="387"/>
      <c r="BR35" s="387"/>
      <c r="BS35" s="387"/>
      <c r="BT35" s="387"/>
      <c r="BU35" s="387"/>
      <c r="BV35" s="387"/>
      <c r="BW35" s="387"/>
      <c r="BX35" s="387"/>
      <c r="BY35" s="387"/>
      <c r="BZ35" s="387"/>
      <c r="CA35" s="387"/>
      <c r="CB35" s="387"/>
      <c r="CC35" s="387"/>
      <c r="CD35" s="387"/>
      <c r="CE35" s="387"/>
      <c r="CF35" s="387"/>
      <c r="CG35" s="387"/>
      <c r="CH35" s="387"/>
      <c r="CI35" s="387"/>
      <c r="CJ35" s="387"/>
      <c r="CK35" s="387"/>
      <c r="CL35" s="387"/>
      <c r="CM35" s="387"/>
      <c r="CN35" s="387"/>
      <c r="CO35" s="387"/>
      <c r="CP35" s="387"/>
      <c r="CQ35" s="387"/>
      <c r="CR35" s="387"/>
      <c r="CS35" s="387"/>
      <c r="CT35" s="387"/>
      <c r="CU35" s="387"/>
      <c r="CV35" s="387"/>
      <c r="CW35" s="387"/>
      <c r="CX35" s="387"/>
      <c r="CY35" s="387"/>
      <c r="CZ35" s="387"/>
      <c r="DA35" s="387"/>
      <c r="DB35" s="387"/>
      <c r="DC35" s="387"/>
      <c r="DD35" s="387"/>
      <c r="DE35" s="387"/>
      <c r="DF35" s="387"/>
      <c r="DG35" s="387"/>
      <c r="DH35" s="387"/>
      <c r="DI35" s="387"/>
      <c r="DJ35" s="387"/>
      <c r="DK35" s="387"/>
      <c r="DL35" s="387"/>
      <c r="DM35" s="387"/>
      <c r="DN35" s="387"/>
      <c r="DO35" s="387"/>
      <c r="DP35" s="387"/>
      <c r="DQ35" s="387"/>
      <c r="DR35" s="387"/>
      <c r="DS35" s="387"/>
      <c r="DT35" s="387"/>
      <c r="DU35" s="387"/>
      <c r="DV35" s="387"/>
      <c r="DW35" s="387"/>
      <c r="DX35" s="387"/>
      <c r="DY35" s="387"/>
      <c r="DZ35" s="387"/>
      <c r="EA35" s="387"/>
      <c r="EB35" s="387"/>
      <c r="EC35" s="387"/>
      <c r="ED35" s="387"/>
      <c r="EE35" s="387"/>
      <c r="EF35" s="387"/>
      <c r="EG35" s="387"/>
      <c r="EH35" s="387"/>
      <c r="EI35" s="387"/>
      <c r="EJ35" s="387"/>
      <c r="EK35" s="387"/>
    </row>
    <row r="36" spans="1:141" s="3" customFormat="1" ht="12" customHeight="1" x14ac:dyDescent="0.2">
      <c r="A36" s="13" t="s">
        <v>245</v>
      </c>
    </row>
    <row r="37" spans="1:141" s="3" customFormat="1" ht="12" customHeight="1" x14ac:dyDescent="0.2">
      <c r="A37" s="13" t="s">
        <v>246</v>
      </c>
    </row>
    <row r="38" spans="1:141" s="3" customFormat="1" ht="12" customHeight="1" x14ac:dyDescent="0.2">
      <c r="A38" s="13" t="s">
        <v>247</v>
      </c>
    </row>
    <row r="39" spans="1:141" s="3" customFormat="1" ht="12" customHeight="1" x14ac:dyDescent="0.2">
      <c r="A39" s="13" t="s">
        <v>248</v>
      </c>
    </row>
    <row r="40" spans="1:141" s="3" customFormat="1" ht="12" customHeight="1" x14ac:dyDescent="0.2">
      <c r="A40" s="13" t="s">
        <v>249</v>
      </c>
    </row>
    <row r="41" spans="1:141" s="3" customFormat="1" ht="12" customHeight="1" x14ac:dyDescent="0.2">
      <c r="A41" s="13" t="s">
        <v>250</v>
      </c>
    </row>
  </sheetData>
  <mergeCells count="351">
    <mergeCell ref="A17:X17"/>
    <mergeCell ref="A15:X15"/>
    <mergeCell ref="A16:X16"/>
    <mergeCell ref="AD15:AK15"/>
    <mergeCell ref="Y15:AC15"/>
    <mergeCell ref="BJ22:BQ22"/>
    <mergeCell ref="AT22:BA22"/>
    <mergeCell ref="AD17:AK17"/>
    <mergeCell ref="Y17:AC17"/>
    <mergeCell ref="BJ17:BQ17"/>
    <mergeCell ref="AL19:AS20"/>
    <mergeCell ref="AL18:AS18"/>
    <mergeCell ref="Y22:AC22"/>
    <mergeCell ref="AD19:AK20"/>
    <mergeCell ref="BB22:BI22"/>
    <mergeCell ref="BB19:BI20"/>
    <mergeCell ref="BB17:BI17"/>
    <mergeCell ref="Y21:AC21"/>
    <mergeCell ref="AD21:AK21"/>
    <mergeCell ref="AL22:AS22"/>
    <mergeCell ref="BB21:BI21"/>
    <mergeCell ref="BJ19:BQ20"/>
    <mergeCell ref="AT21:BA21"/>
    <mergeCell ref="BJ21:BQ21"/>
    <mergeCell ref="AD16:AK16"/>
    <mergeCell ref="AL15:AS15"/>
    <mergeCell ref="Y16:AC16"/>
    <mergeCell ref="BR19:BY20"/>
    <mergeCell ref="BR15:BY15"/>
    <mergeCell ref="AT15:BA15"/>
    <mergeCell ref="BB15:BI15"/>
    <mergeCell ref="BJ18:BQ18"/>
    <mergeCell ref="BR18:BY18"/>
    <mergeCell ref="BR16:BY16"/>
    <mergeCell ref="BB18:BI18"/>
    <mergeCell ref="AL16:AS16"/>
    <mergeCell ref="Y18:AC18"/>
    <mergeCell ref="AT16:BA16"/>
    <mergeCell ref="AT19:BA20"/>
    <mergeCell ref="AT18:BA18"/>
    <mergeCell ref="AT17:BA17"/>
    <mergeCell ref="AD18:AK18"/>
    <mergeCell ref="AL17:AS17"/>
    <mergeCell ref="BR17:BY17"/>
    <mergeCell ref="Y19:AC20"/>
    <mergeCell ref="ED26:EK27"/>
    <mergeCell ref="ED30:EK30"/>
    <mergeCell ref="AT30:BA30"/>
    <mergeCell ref="Y28:AC29"/>
    <mergeCell ref="CP30:CW30"/>
    <mergeCell ref="AT28:BA29"/>
    <mergeCell ref="BR28:BY29"/>
    <mergeCell ref="AD28:AK29"/>
    <mergeCell ref="AL23:AS24"/>
    <mergeCell ref="AD23:AK24"/>
    <mergeCell ref="AL28:AS29"/>
    <mergeCell ref="AT26:BA27"/>
    <mergeCell ref="DN30:DU30"/>
    <mergeCell ref="ED25:EK25"/>
    <mergeCell ref="AL25:AS25"/>
    <mergeCell ref="BJ25:BQ25"/>
    <mergeCell ref="BB26:BI27"/>
    <mergeCell ref="BJ23:BQ24"/>
    <mergeCell ref="AL21:AS21"/>
    <mergeCell ref="BZ18:CG18"/>
    <mergeCell ref="A26:X26"/>
    <mergeCell ref="A24:X24"/>
    <mergeCell ref="Y25:AC25"/>
    <mergeCell ref="Y26:AC27"/>
    <mergeCell ref="A27:X27"/>
    <mergeCell ref="Y23:AC24"/>
    <mergeCell ref="A22:X22"/>
    <mergeCell ref="AD25:AK25"/>
    <mergeCell ref="AD22:AK22"/>
    <mergeCell ref="A23:X23"/>
    <mergeCell ref="A25:X25"/>
    <mergeCell ref="AT23:BA24"/>
    <mergeCell ref="BB23:BI24"/>
    <mergeCell ref="AT25:BA25"/>
    <mergeCell ref="BB25:BI25"/>
    <mergeCell ref="AD26:AK27"/>
    <mergeCell ref="BJ26:BQ27"/>
    <mergeCell ref="AL26:AS27"/>
    <mergeCell ref="A21:X21"/>
    <mergeCell ref="A18:X18"/>
    <mergeCell ref="A19:X19"/>
    <mergeCell ref="A20:X20"/>
    <mergeCell ref="A34:EK35"/>
    <mergeCell ref="ED28:EK29"/>
    <mergeCell ref="ED31:EK31"/>
    <mergeCell ref="DV31:EC31"/>
    <mergeCell ref="DN31:DU31"/>
    <mergeCell ref="AD30:AK30"/>
    <mergeCell ref="AL30:AS30"/>
    <mergeCell ref="A28:X28"/>
    <mergeCell ref="A29:X29"/>
    <mergeCell ref="DN28:DU29"/>
    <mergeCell ref="BJ31:BQ31"/>
    <mergeCell ref="BJ30:BQ30"/>
    <mergeCell ref="BB30:BI30"/>
    <mergeCell ref="CH30:CO30"/>
    <mergeCell ref="BR30:BY30"/>
    <mergeCell ref="DF30:DM30"/>
    <mergeCell ref="DV30:EC30"/>
    <mergeCell ref="DV28:EC29"/>
    <mergeCell ref="BJ28:BQ29"/>
    <mergeCell ref="CX31:DE31"/>
    <mergeCell ref="CX30:DE30"/>
    <mergeCell ref="CX28:DE29"/>
    <mergeCell ref="DF28:DM29"/>
    <mergeCell ref="A31:X31"/>
    <mergeCell ref="DV21:EC21"/>
    <mergeCell ref="DN22:DU22"/>
    <mergeCell ref="DN21:DU21"/>
    <mergeCell ref="DF26:DM27"/>
    <mergeCell ref="DN26:DU27"/>
    <mergeCell ref="DV26:EC27"/>
    <mergeCell ref="BZ16:CG16"/>
    <mergeCell ref="CX26:DE27"/>
    <mergeCell ref="BZ26:CG27"/>
    <mergeCell ref="CH18:CO18"/>
    <mergeCell ref="CP18:CW18"/>
    <mergeCell ref="DV19:EC20"/>
    <mergeCell ref="CH16:CO16"/>
    <mergeCell ref="BZ17:CG17"/>
    <mergeCell ref="CH17:CO17"/>
    <mergeCell ref="ED22:EK22"/>
    <mergeCell ref="DF22:DM22"/>
    <mergeCell ref="ED21:EK21"/>
    <mergeCell ref="ED23:EK24"/>
    <mergeCell ref="DV22:EC22"/>
    <mergeCell ref="DN23:DU24"/>
    <mergeCell ref="DV23:EC24"/>
    <mergeCell ref="BZ19:CG20"/>
    <mergeCell ref="DV25:EC25"/>
    <mergeCell ref="DN25:DU25"/>
    <mergeCell ref="DF25:DM25"/>
    <mergeCell ref="CX25:DE25"/>
    <mergeCell ref="CH23:CO24"/>
    <mergeCell ref="CP25:CW25"/>
    <mergeCell ref="CH25:CO25"/>
    <mergeCell ref="CP22:CW22"/>
    <mergeCell ref="CH22:CO22"/>
    <mergeCell ref="CX22:DE22"/>
    <mergeCell ref="CX21:DE21"/>
    <mergeCell ref="DF19:DM20"/>
    <mergeCell ref="CX19:DE20"/>
    <mergeCell ref="CX23:DE24"/>
    <mergeCell ref="CH19:CO20"/>
    <mergeCell ref="ED19:EK20"/>
    <mergeCell ref="Y31:AC31"/>
    <mergeCell ref="A30:X30"/>
    <mergeCell ref="Y30:AC30"/>
    <mergeCell ref="BR31:BY31"/>
    <mergeCell ref="AT31:BA31"/>
    <mergeCell ref="BB31:BI31"/>
    <mergeCell ref="AD31:AK31"/>
    <mergeCell ref="AL31:AS31"/>
    <mergeCell ref="CX16:DE16"/>
    <mergeCell ref="CP17:CW17"/>
    <mergeCell ref="BR22:BY22"/>
    <mergeCell ref="BZ22:CG22"/>
    <mergeCell ref="CH21:CO21"/>
    <mergeCell ref="CP21:CW21"/>
    <mergeCell ref="BZ21:CG21"/>
    <mergeCell ref="BZ31:CG31"/>
    <mergeCell ref="BR25:BY25"/>
    <mergeCell ref="CH31:CO31"/>
    <mergeCell ref="CP31:CW31"/>
    <mergeCell ref="BR26:BY27"/>
    <mergeCell ref="BZ30:CG30"/>
    <mergeCell ref="BZ28:CG29"/>
    <mergeCell ref="CH28:CO29"/>
    <mergeCell ref="CP28:CW29"/>
    <mergeCell ref="DF31:DM31"/>
    <mergeCell ref="BZ25:CG25"/>
    <mergeCell ref="BB28:BI29"/>
    <mergeCell ref="DF17:DM17"/>
    <mergeCell ref="DF18:DM18"/>
    <mergeCell ref="CX18:DE18"/>
    <mergeCell ref="CX17:DE17"/>
    <mergeCell ref="CP26:CW27"/>
    <mergeCell ref="CP16:CW16"/>
    <mergeCell ref="CP19:CW20"/>
    <mergeCell ref="CP23:CW24"/>
    <mergeCell ref="CH26:CO27"/>
    <mergeCell ref="BR23:BY24"/>
    <mergeCell ref="BZ23:CG24"/>
    <mergeCell ref="DF21:DM21"/>
    <mergeCell ref="DF23:DM24"/>
    <mergeCell ref="BJ16:BQ16"/>
    <mergeCell ref="BB16:BI16"/>
    <mergeCell ref="BR21:BY21"/>
    <mergeCell ref="ED18:EK18"/>
    <mergeCell ref="DN19:DU20"/>
    <mergeCell ref="ED17:EK17"/>
    <mergeCell ref="DN17:DU17"/>
    <mergeCell ref="DF16:DM16"/>
    <mergeCell ref="DN16:DU16"/>
    <mergeCell ref="DV17:EC17"/>
    <mergeCell ref="ED16:EK16"/>
    <mergeCell ref="DV16:EC16"/>
    <mergeCell ref="DN18:DU18"/>
    <mergeCell ref="DV18:EC18"/>
    <mergeCell ref="ED11:EK11"/>
    <mergeCell ref="CX13:DE13"/>
    <mergeCell ref="ED10:EK10"/>
    <mergeCell ref="CX11:DE11"/>
    <mergeCell ref="DV10:EC10"/>
    <mergeCell ref="ED13:EK13"/>
    <mergeCell ref="DV11:EC11"/>
    <mergeCell ref="DF11:DM11"/>
    <mergeCell ref="DN11:DU11"/>
    <mergeCell ref="ED12:EK12"/>
    <mergeCell ref="DV12:EC12"/>
    <mergeCell ref="DV14:EC14"/>
    <mergeCell ref="DF13:DM13"/>
    <mergeCell ref="ED14:EK14"/>
    <mergeCell ref="DV13:EC13"/>
    <mergeCell ref="CX15:DE15"/>
    <mergeCell ref="CX12:DE12"/>
    <mergeCell ref="DF12:DM12"/>
    <mergeCell ref="DN13:DU13"/>
    <mergeCell ref="DN12:DU12"/>
    <mergeCell ref="DN14:DU14"/>
    <mergeCell ref="ED15:EK15"/>
    <mergeCell ref="DF14:DM14"/>
    <mergeCell ref="DN15:DU15"/>
    <mergeCell ref="DF15:DM15"/>
    <mergeCell ref="DV15:EC15"/>
    <mergeCell ref="DF10:DU10"/>
    <mergeCell ref="CH12:CO12"/>
    <mergeCell ref="CP12:CW12"/>
    <mergeCell ref="CX10:DE10"/>
    <mergeCell ref="BR11:BY11"/>
    <mergeCell ref="BJ11:BQ11"/>
    <mergeCell ref="CH13:CO13"/>
    <mergeCell ref="CP10:CW10"/>
    <mergeCell ref="BZ10:CG10"/>
    <mergeCell ref="BJ12:BQ12"/>
    <mergeCell ref="BJ13:BQ13"/>
    <mergeCell ref="BB13:BI13"/>
    <mergeCell ref="BR13:BY13"/>
    <mergeCell ref="BZ13:CG13"/>
    <mergeCell ref="CH15:CO15"/>
    <mergeCell ref="CX14:DE14"/>
    <mergeCell ref="BZ15:CG15"/>
    <mergeCell ref="AD14:AK14"/>
    <mergeCell ref="AL14:AS14"/>
    <mergeCell ref="CH10:CO10"/>
    <mergeCell ref="AT11:BA11"/>
    <mergeCell ref="BJ15:BQ15"/>
    <mergeCell ref="AD12:AK12"/>
    <mergeCell ref="AL12:AS12"/>
    <mergeCell ref="BJ14:BQ14"/>
    <mergeCell ref="CP14:CW14"/>
    <mergeCell ref="CP15:CW15"/>
    <mergeCell ref="CH14:CO14"/>
    <mergeCell ref="CH11:CO11"/>
    <mergeCell ref="CP11:CW11"/>
    <mergeCell ref="BR14:BY14"/>
    <mergeCell ref="BZ14:CG14"/>
    <mergeCell ref="BR12:BY12"/>
    <mergeCell ref="BZ12:CG12"/>
    <mergeCell ref="CP13:CW13"/>
    <mergeCell ref="BZ11:CG11"/>
    <mergeCell ref="AT10:BA10"/>
    <mergeCell ref="BB11:BI11"/>
    <mergeCell ref="BJ10:BQ10"/>
    <mergeCell ref="BR10:BY10"/>
    <mergeCell ref="A14:X14"/>
    <mergeCell ref="A11:X11"/>
    <mergeCell ref="A12:X12"/>
    <mergeCell ref="Y12:AC12"/>
    <mergeCell ref="Y11:AC11"/>
    <mergeCell ref="A13:X13"/>
    <mergeCell ref="Y13:AC13"/>
    <mergeCell ref="Y14:AC14"/>
    <mergeCell ref="AT14:BA14"/>
    <mergeCell ref="AL11:AS11"/>
    <mergeCell ref="A10:X10"/>
    <mergeCell ref="Y10:AC10"/>
    <mergeCell ref="AD10:AK10"/>
    <mergeCell ref="AD13:AK13"/>
    <mergeCell ref="AT13:BA13"/>
    <mergeCell ref="AD11:AK11"/>
    <mergeCell ref="AT12:BA12"/>
    <mergeCell ref="AL13:AS13"/>
    <mergeCell ref="BB14:BI14"/>
    <mergeCell ref="BB12:BI12"/>
    <mergeCell ref="A1:EK1"/>
    <mergeCell ref="A3:X3"/>
    <mergeCell ref="Y3:AC3"/>
    <mergeCell ref="Y4:AC4"/>
    <mergeCell ref="CP3:EK3"/>
    <mergeCell ref="BZ3:CO3"/>
    <mergeCell ref="AD3:BY3"/>
    <mergeCell ref="A4:X4"/>
    <mergeCell ref="BJ7:BQ7"/>
    <mergeCell ref="A6:X6"/>
    <mergeCell ref="A5:X5"/>
    <mergeCell ref="Y5:AC5"/>
    <mergeCell ref="Y7:AC7"/>
    <mergeCell ref="Y6:AC6"/>
    <mergeCell ref="BZ6:CO6"/>
    <mergeCell ref="AD6:AK6"/>
    <mergeCell ref="AL6:BY6"/>
    <mergeCell ref="AD5:BY5"/>
    <mergeCell ref="A7:X7"/>
    <mergeCell ref="BB10:BI10"/>
    <mergeCell ref="AL10:AS10"/>
    <mergeCell ref="BR9:BY9"/>
    <mergeCell ref="CP4:EK4"/>
    <mergeCell ref="AD4:BY4"/>
    <mergeCell ref="BZ4:CO4"/>
    <mergeCell ref="CP7:EK7"/>
    <mergeCell ref="AD7:AK7"/>
    <mergeCell ref="CH7:CO7"/>
    <mergeCell ref="CP5:EK5"/>
    <mergeCell ref="CP6:EK6"/>
    <mergeCell ref="BZ5:CO5"/>
    <mergeCell ref="BZ8:CG8"/>
    <mergeCell ref="CP8:CW8"/>
    <mergeCell ref="CX8:DE8"/>
    <mergeCell ref="BR7:BY7"/>
    <mergeCell ref="AL7:BI7"/>
    <mergeCell ref="BZ7:CG7"/>
    <mergeCell ref="BR8:BY8"/>
    <mergeCell ref="AT8:BI8"/>
    <mergeCell ref="CH8:CO8"/>
    <mergeCell ref="ED9:EK9"/>
    <mergeCell ref="DV8:EC8"/>
    <mergeCell ref="AD8:AK8"/>
    <mergeCell ref="CP9:CW9"/>
    <mergeCell ref="CX9:DE9"/>
    <mergeCell ref="CH9:CO9"/>
    <mergeCell ref="ED8:EK8"/>
    <mergeCell ref="DV9:EC9"/>
    <mergeCell ref="DF8:DU8"/>
    <mergeCell ref="DF9:DU9"/>
    <mergeCell ref="A8:X8"/>
    <mergeCell ref="Y8:AC8"/>
    <mergeCell ref="BZ9:CG9"/>
    <mergeCell ref="AL8:AS8"/>
    <mergeCell ref="BJ9:BQ9"/>
    <mergeCell ref="AD9:AK9"/>
    <mergeCell ref="BJ8:BQ8"/>
    <mergeCell ref="A9:X9"/>
    <mergeCell ref="Y9:AC9"/>
    <mergeCell ref="AL9:AS9"/>
    <mergeCell ref="AT9:BI9"/>
  </mergeCells>
  <phoneticPr fontId="15" type="noConversion"/>
  <pageMargins left="0.59055118110236227" right="0.39370078740157483" top="0.78740157480314965" bottom="0.39370078740157483" header="0.27559055118110237" footer="0.27559055118110237"/>
  <pageSetup paperSize="9" scale="64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EK61"/>
  <sheetViews>
    <sheetView topLeftCell="A13" workbookViewId="0">
      <selection activeCell="A21" sqref="A21:Z21"/>
    </sheetView>
  </sheetViews>
  <sheetFormatPr defaultColWidth="1.42578125" defaultRowHeight="15.75" x14ac:dyDescent="0.25"/>
  <cols>
    <col min="1" max="16384" width="1.42578125" style="1"/>
  </cols>
  <sheetData>
    <row r="1" spans="1:141" s="7" customFormat="1" ht="12.75" customHeight="1" x14ac:dyDescent="0.2">
      <c r="A1" s="286" t="s">
        <v>148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9" t="s">
        <v>22</v>
      </c>
      <c r="AB1" s="286"/>
      <c r="AC1" s="286"/>
      <c r="AD1" s="286"/>
      <c r="AE1" s="290"/>
      <c r="AF1" s="414" t="s">
        <v>251</v>
      </c>
      <c r="AG1" s="415"/>
      <c r="AH1" s="415"/>
      <c r="AI1" s="415"/>
      <c r="AJ1" s="415"/>
      <c r="AK1" s="415"/>
      <c r="AL1" s="415"/>
      <c r="AM1" s="415"/>
      <c r="AN1" s="415"/>
      <c r="AO1" s="415"/>
      <c r="AP1" s="415"/>
      <c r="AQ1" s="415"/>
      <c r="AR1" s="415"/>
      <c r="AS1" s="415"/>
      <c r="AT1" s="415"/>
      <c r="AU1" s="415"/>
      <c r="AV1" s="415"/>
      <c r="AW1" s="415"/>
      <c r="AX1" s="415"/>
      <c r="AY1" s="415"/>
      <c r="AZ1" s="415"/>
      <c r="BA1" s="415"/>
      <c r="BB1" s="415"/>
      <c r="BC1" s="415"/>
      <c r="BD1" s="415"/>
      <c r="BE1" s="415"/>
      <c r="BF1" s="415"/>
      <c r="BG1" s="415"/>
      <c r="BH1" s="415"/>
      <c r="BI1" s="415"/>
      <c r="BJ1" s="415"/>
      <c r="BK1" s="415"/>
      <c r="BL1" s="415"/>
      <c r="BM1" s="415"/>
      <c r="BN1" s="415"/>
      <c r="BO1" s="415"/>
      <c r="BP1" s="415"/>
      <c r="BQ1" s="415"/>
      <c r="BR1" s="415"/>
      <c r="BS1" s="415"/>
      <c r="BT1" s="415"/>
      <c r="BU1" s="415"/>
      <c r="BV1" s="415"/>
      <c r="BW1" s="415"/>
      <c r="BX1" s="415"/>
      <c r="BY1" s="415"/>
      <c r="BZ1" s="415"/>
      <c r="CA1" s="415"/>
      <c r="CB1" s="415"/>
      <c r="CC1" s="415"/>
      <c r="CD1" s="415"/>
      <c r="CE1" s="415"/>
      <c r="CF1" s="415"/>
      <c r="CG1" s="415"/>
      <c r="CH1" s="415"/>
      <c r="CI1" s="415"/>
      <c r="CJ1" s="415"/>
      <c r="CK1" s="415"/>
      <c r="CL1" s="415"/>
      <c r="CM1" s="415"/>
      <c r="CN1" s="415"/>
      <c r="CO1" s="415"/>
      <c r="CP1" s="415"/>
      <c r="CQ1" s="415"/>
      <c r="CR1" s="415"/>
      <c r="CS1" s="415"/>
      <c r="CT1" s="415"/>
      <c r="CU1" s="415"/>
      <c r="CV1" s="415"/>
      <c r="CW1" s="415"/>
      <c r="CX1" s="415"/>
      <c r="CY1" s="415"/>
      <c r="CZ1" s="415"/>
      <c r="DA1" s="415"/>
      <c r="DB1" s="415"/>
      <c r="DC1" s="415"/>
      <c r="DD1" s="415"/>
      <c r="DE1" s="415"/>
      <c r="DF1" s="415"/>
      <c r="DG1" s="415"/>
      <c r="DH1" s="415"/>
      <c r="DI1" s="415"/>
      <c r="DJ1" s="415"/>
      <c r="DK1" s="415"/>
      <c r="DL1" s="415"/>
      <c r="DM1" s="415"/>
      <c r="DN1" s="415"/>
      <c r="DO1" s="415"/>
      <c r="DP1" s="415"/>
      <c r="DQ1" s="415"/>
      <c r="DR1" s="415"/>
      <c r="DS1" s="415"/>
      <c r="DT1" s="415"/>
      <c r="DU1" s="415"/>
      <c r="DV1" s="415"/>
      <c r="DW1" s="415"/>
      <c r="DX1" s="415"/>
      <c r="DY1" s="415"/>
      <c r="DZ1" s="415"/>
      <c r="EA1" s="415"/>
      <c r="EB1" s="415"/>
      <c r="EC1" s="415"/>
      <c r="ED1" s="415"/>
      <c r="EE1" s="415"/>
      <c r="EF1" s="415"/>
      <c r="EG1" s="415"/>
      <c r="EH1" s="415"/>
      <c r="EI1" s="415"/>
      <c r="EJ1" s="415"/>
      <c r="EK1" s="318"/>
    </row>
    <row r="2" spans="1:141" s="7" customFormat="1" ht="12.75" customHeight="1" x14ac:dyDescent="0.2">
      <c r="A2" s="398"/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283" t="s">
        <v>25</v>
      </c>
      <c r="AB2" s="284"/>
      <c r="AC2" s="284"/>
      <c r="AD2" s="284"/>
      <c r="AE2" s="285"/>
      <c r="AF2" s="287" t="s">
        <v>106</v>
      </c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88"/>
      <c r="BL2" s="288"/>
      <c r="BM2" s="288"/>
      <c r="BN2" s="288"/>
      <c r="BO2" s="288"/>
      <c r="BP2" s="288"/>
      <c r="BQ2" s="288"/>
      <c r="BR2" s="288"/>
      <c r="BS2" s="288"/>
      <c r="BT2" s="288"/>
      <c r="BU2" s="288"/>
      <c r="BV2" s="288"/>
      <c r="BW2" s="288"/>
      <c r="BX2" s="288"/>
      <c r="BY2" s="288"/>
      <c r="BZ2" s="288"/>
      <c r="CA2" s="288"/>
      <c r="CB2" s="288"/>
      <c r="CC2" s="288"/>
      <c r="CD2" s="288"/>
      <c r="CE2" s="288"/>
      <c r="CF2" s="288"/>
      <c r="CG2" s="288"/>
      <c r="CH2" s="288"/>
      <c r="CI2" s="288"/>
      <c r="CJ2" s="288"/>
      <c r="CK2" s="288"/>
      <c r="CL2" s="288"/>
      <c r="CM2" s="288"/>
      <c r="CN2" s="288"/>
      <c r="CO2" s="288"/>
      <c r="CP2" s="288"/>
      <c r="CQ2" s="288"/>
      <c r="CR2" s="288"/>
      <c r="CS2" s="288"/>
      <c r="CT2" s="288"/>
      <c r="CU2" s="288"/>
      <c r="CV2" s="288"/>
      <c r="CW2" s="288"/>
      <c r="CX2" s="288"/>
      <c r="CY2" s="288"/>
      <c r="CZ2" s="288"/>
      <c r="DA2" s="288"/>
      <c r="DB2" s="288"/>
      <c r="DC2" s="288"/>
      <c r="DD2" s="288"/>
      <c r="DE2" s="288"/>
      <c r="DF2" s="288"/>
      <c r="DG2" s="288"/>
      <c r="DH2" s="288"/>
      <c r="DI2" s="288"/>
      <c r="DJ2" s="288"/>
      <c r="DK2" s="288"/>
      <c r="DL2" s="288"/>
      <c r="DM2" s="288"/>
      <c r="DN2" s="288"/>
      <c r="DO2" s="288"/>
      <c r="DP2" s="288"/>
      <c r="DQ2" s="288"/>
      <c r="DR2" s="288"/>
      <c r="DS2" s="288"/>
      <c r="DT2" s="288"/>
      <c r="DU2" s="288"/>
      <c r="DV2" s="288"/>
      <c r="DW2" s="288"/>
      <c r="DX2" s="288"/>
      <c r="DY2" s="288"/>
      <c r="DZ2" s="288"/>
      <c r="EA2" s="288"/>
      <c r="EB2" s="288"/>
      <c r="EC2" s="288"/>
      <c r="ED2" s="288"/>
      <c r="EE2" s="288"/>
      <c r="EF2" s="288"/>
      <c r="EG2" s="288"/>
      <c r="EH2" s="288"/>
      <c r="EI2" s="288"/>
      <c r="EJ2" s="288"/>
      <c r="EK2" s="304"/>
    </row>
    <row r="3" spans="1:141" s="7" customFormat="1" ht="12.75" customHeight="1" x14ac:dyDescent="0.2">
      <c r="A3" s="398"/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283"/>
      <c r="AB3" s="284"/>
      <c r="AC3" s="284"/>
      <c r="AD3" s="284"/>
      <c r="AE3" s="285"/>
      <c r="AF3" s="409" t="s">
        <v>252</v>
      </c>
      <c r="AG3" s="409"/>
      <c r="AH3" s="409"/>
      <c r="AI3" s="409"/>
      <c r="AJ3" s="409"/>
      <c r="AK3" s="409"/>
      <c r="AL3" s="409"/>
      <c r="AM3" s="409"/>
      <c r="AN3" s="409"/>
      <c r="AO3" s="409"/>
      <c r="AP3" s="409"/>
      <c r="AQ3" s="409"/>
      <c r="AR3" s="409"/>
      <c r="AS3" s="409"/>
      <c r="AT3" s="409"/>
      <c r="AU3" s="409"/>
      <c r="AV3" s="409"/>
      <c r="AW3" s="409"/>
      <c r="AX3" s="409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L3" s="408"/>
      <c r="BM3" s="408"/>
      <c r="BN3" s="408"/>
      <c r="BO3" s="408"/>
      <c r="BP3" s="408"/>
      <c r="BQ3" s="409"/>
      <c r="BR3" s="409"/>
      <c r="BS3" s="409"/>
      <c r="BT3" s="409"/>
      <c r="BU3" s="409"/>
      <c r="BV3" s="409"/>
      <c r="BW3" s="409"/>
      <c r="BX3" s="409"/>
      <c r="BY3" s="409"/>
      <c r="BZ3" s="409"/>
      <c r="CA3" s="409"/>
      <c r="CB3" s="409"/>
      <c r="CC3" s="409"/>
      <c r="CD3" s="409"/>
      <c r="CE3" s="409"/>
      <c r="CF3" s="409"/>
      <c r="CG3" s="409"/>
      <c r="CH3" s="409"/>
      <c r="CI3" s="287" t="s">
        <v>253</v>
      </c>
      <c r="CJ3" s="288"/>
      <c r="CK3" s="288"/>
      <c r="CL3" s="288"/>
      <c r="CM3" s="288"/>
      <c r="CN3" s="288"/>
      <c r="CO3" s="288"/>
      <c r="CP3" s="288"/>
      <c r="CQ3" s="288"/>
      <c r="CR3" s="288"/>
      <c r="CS3" s="288"/>
      <c r="CT3" s="288"/>
      <c r="CU3" s="288"/>
      <c r="CV3" s="288"/>
      <c r="CW3" s="288"/>
      <c r="CX3" s="288"/>
      <c r="CY3" s="288"/>
      <c r="CZ3" s="288"/>
      <c r="DA3" s="288"/>
      <c r="DB3" s="288"/>
      <c r="DC3" s="288"/>
      <c r="DD3" s="288"/>
      <c r="DE3" s="288"/>
      <c r="DF3" s="288"/>
      <c r="DG3" s="288"/>
      <c r="DH3" s="288"/>
      <c r="DI3" s="288"/>
      <c r="DJ3" s="288"/>
      <c r="DK3" s="288"/>
      <c r="DL3" s="288"/>
      <c r="DM3" s="288"/>
      <c r="DN3" s="288"/>
      <c r="DO3" s="288"/>
      <c r="DP3" s="288"/>
      <c r="DQ3" s="288"/>
      <c r="DR3" s="288"/>
      <c r="DS3" s="288"/>
      <c r="DT3" s="288"/>
      <c r="DU3" s="288"/>
      <c r="DV3" s="288"/>
      <c r="DW3" s="288"/>
      <c r="DX3" s="288"/>
      <c r="DY3" s="288"/>
      <c r="DZ3" s="288"/>
      <c r="EA3" s="288"/>
      <c r="EB3" s="288"/>
      <c r="EC3" s="288"/>
      <c r="ED3" s="288"/>
      <c r="EE3" s="288"/>
      <c r="EF3" s="288"/>
      <c r="EG3" s="288"/>
      <c r="EH3" s="288"/>
      <c r="EI3" s="288"/>
      <c r="EJ3" s="288"/>
      <c r="EK3" s="304"/>
    </row>
    <row r="4" spans="1:141" s="7" customFormat="1" ht="12.75" customHeight="1" x14ac:dyDescent="0.2">
      <c r="A4" s="398"/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283"/>
      <c r="AB4" s="284"/>
      <c r="AC4" s="284"/>
      <c r="AD4" s="284"/>
      <c r="AE4" s="285"/>
      <c r="AF4" s="398" t="s">
        <v>254</v>
      </c>
      <c r="AG4" s="398"/>
      <c r="AH4" s="398"/>
      <c r="AI4" s="398"/>
      <c r="AJ4" s="398"/>
      <c r="AK4" s="398"/>
      <c r="AL4" s="398"/>
      <c r="AM4" s="398"/>
      <c r="AN4" s="398"/>
      <c r="AO4" s="398"/>
      <c r="AP4" s="283" t="s">
        <v>209</v>
      </c>
      <c r="AQ4" s="284"/>
      <c r="AR4" s="284"/>
      <c r="AS4" s="284"/>
      <c r="AT4" s="284"/>
      <c r="AU4" s="284"/>
      <c r="AV4" s="284"/>
      <c r="AW4" s="284"/>
      <c r="AX4" s="284"/>
      <c r="AY4" s="289" t="s">
        <v>207</v>
      </c>
      <c r="AZ4" s="286"/>
      <c r="BA4" s="286"/>
      <c r="BB4" s="286"/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90"/>
      <c r="BQ4" s="398" t="s">
        <v>260</v>
      </c>
      <c r="BR4" s="398"/>
      <c r="BS4" s="398"/>
      <c r="BT4" s="398"/>
      <c r="BU4" s="398"/>
      <c r="BV4" s="398"/>
      <c r="BW4" s="398"/>
      <c r="BX4" s="398"/>
      <c r="BY4" s="398"/>
      <c r="BZ4" s="289" t="s">
        <v>209</v>
      </c>
      <c r="CA4" s="286"/>
      <c r="CB4" s="286"/>
      <c r="CC4" s="286"/>
      <c r="CD4" s="286"/>
      <c r="CE4" s="286"/>
      <c r="CF4" s="286"/>
      <c r="CG4" s="286"/>
      <c r="CH4" s="290"/>
      <c r="CI4" s="398" t="s">
        <v>254</v>
      </c>
      <c r="CJ4" s="398"/>
      <c r="CK4" s="398"/>
      <c r="CL4" s="398"/>
      <c r="CM4" s="398"/>
      <c r="CN4" s="398"/>
      <c r="CO4" s="398"/>
      <c r="CP4" s="398"/>
      <c r="CQ4" s="398"/>
      <c r="CR4" s="398"/>
      <c r="CS4" s="283" t="s">
        <v>209</v>
      </c>
      <c r="CT4" s="284"/>
      <c r="CU4" s="284"/>
      <c r="CV4" s="284"/>
      <c r="CW4" s="284"/>
      <c r="CX4" s="284"/>
      <c r="CY4" s="284"/>
      <c r="CZ4" s="284"/>
      <c r="DA4" s="284"/>
      <c r="DB4" s="289" t="s">
        <v>207</v>
      </c>
      <c r="DC4" s="286"/>
      <c r="DD4" s="286"/>
      <c r="DE4" s="286"/>
      <c r="DF4" s="286"/>
      <c r="DG4" s="286"/>
      <c r="DH4" s="286"/>
      <c r="DI4" s="286"/>
      <c r="DJ4" s="286"/>
      <c r="DK4" s="286"/>
      <c r="DL4" s="286"/>
      <c r="DM4" s="286"/>
      <c r="DN4" s="286"/>
      <c r="DO4" s="286"/>
      <c r="DP4" s="286"/>
      <c r="DQ4" s="286"/>
      <c r="DR4" s="286"/>
      <c r="DS4" s="290"/>
      <c r="DT4" s="398" t="s">
        <v>260</v>
      </c>
      <c r="DU4" s="398"/>
      <c r="DV4" s="398"/>
      <c r="DW4" s="398"/>
      <c r="DX4" s="398"/>
      <c r="DY4" s="398"/>
      <c r="DZ4" s="398"/>
      <c r="EA4" s="398"/>
      <c r="EB4" s="398"/>
      <c r="EC4" s="289" t="s">
        <v>209</v>
      </c>
      <c r="ED4" s="286"/>
      <c r="EE4" s="286"/>
      <c r="EF4" s="286"/>
      <c r="EG4" s="286"/>
      <c r="EH4" s="286"/>
      <c r="EI4" s="286"/>
      <c r="EJ4" s="286"/>
      <c r="EK4" s="290"/>
    </row>
    <row r="5" spans="1:141" s="7" customFormat="1" ht="12.75" customHeight="1" x14ac:dyDescent="0.2">
      <c r="A5" s="398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283"/>
      <c r="AB5" s="284"/>
      <c r="AC5" s="284"/>
      <c r="AD5" s="284"/>
      <c r="AE5" s="285"/>
      <c r="AF5" s="398" t="s">
        <v>255</v>
      </c>
      <c r="AG5" s="398"/>
      <c r="AH5" s="398"/>
      <c r="AI5" s="398"/>
      <c r="AJ5" s="398"/>
      <c r="AK5" s="398"/>
      <c r="AL5" s="398"/>
      <c r="AM5" s="398"/>
      <c r="AN5" s="398"/>
      <c r="AO5" s="398"/>
      <c r="AP5" s="283" t="s">
        <v>210</v>
      </c>
      <c r="AQ5" s="284"/>
      <c r="AR5" s="284"/>
      <c r="AS5" s="284"/>
      <c r="AT5" s="284"/>
      <c r="AU5" s="284"/>
      <c r="AV5" s="284"/>
      <c r="AW5" s="284"/>
      <c r="AX5" s="284"/>
      <c r="AY5" s="296" t="s">
        <v>208</v>
      </c>
      <c r="AZ5" s="297"/>
      <c r="BA5" s="297"/>
      <c r="BB5" s="297"/>
      <c r="BC5" s="297"/>
      <c r="BD5" s="297"/>
      <c r="BE5" s="297"/>
      <c r="BF5" s="297"/>
      <c r="BG5" s="297"/>
      <c r="BH5" s="297"/>
      <c r="BI5" s="297"/>
      <c r="BJ5" s="297"/>
      <c r="BK5" s="297"/>
      <c r="BL5" s="297"/>
      <c r="BM5" s="297"/>
      <c r="BN5" s="297"/>
      <c r="BO5" s="297"/>
      <c r="BP5" s="298"/>
      <c r="BQ5" s="398"/>
      <c r="BR5" s="398"/>
      <c r="BS5" s="398"/>
      <c r="BT5" s="398"/>
      <c r="BU5" s="398"/>
      <c r="BV5" s="398"/>
      <c r="BW5" s="398"/>
      <c r="BX5" s="398"/>
      <c r="BY5" s="398"/>
      <c r="BZ5" s="283" t="s">
        <v>210</v>
      </c>
      <c r="CA5" s="284"/>
      <c r="CB5" s="284"/>
      <c r="CC5" s="284"/>
      <c r="CD5" s="284"/>
      <c r="CE5" s="284"/>
      <c r="CF5" s="284"/>
      <c r="CG5" s="284"/>
      <c r="CH5" s="285"/>
      <c r="CI5" s="398" t="s">
        <v>255</v>
      </c>
      <c r="CJ5" s="398"/>
      <c r="CK5" s="398"/>
      <c r="CL5" s="398"/>
      <c r="CM5" s="398"/>
      <c r="CN5" s="398"/>
      <c r="CO5" s="398"/>
      <c r="CP5" s="398"/>
      <c r="CQ5" s="398"/>
      <c r="CR5" s="398"/>
      <c r="CS5" s="283" t="s">
        <v>210</v>
      </c>
      <c r="CT5" s="284"/>
      <c r="CU5" s="284"/>
      <c r="CV5" s="284"/>
      <c r="CW5" s="284"/>
      <c r="CX5" s="284"/>
      <c r="CY5" s="284"/>
      <c r="CZ5" s="284"/>
      <c r="DA5" s="284"/>
      <c r="DB5" s="296" t="s">
        <v>208</v>
      </c>
      <c r="DC5" s="297"/>
      <c r="DD5" s="297"/>
      <c r="DE5" s="297"/>
      <c r="DF5" s="297"/>
      <c r="DG5" s="297"/>
      <c r="DH5" s="297"/>
      <c r="DI5" s="297"/>
      <c r="DJ5" s="297"/>
      <c r="DK5" s="297"/>
      <c r="DL5" s="297"/>
      <c r="DM5" s="297"/>
      <c r="DN5" s="297"/>
      <c r="DO5" s="297"/>
      <c r="DP5" s="297"/>
      <c r="DQ5" s="297"/>
      <c r="DR5" s="297"/>
      <c r="DS5" s="298"/>
      <c r="DT5" s="398"/>
      <c r="DU5" s="398"/>
      <c r="DV5" s="398"/>
      <c r="DW5" s="398"/>
      <c r="DX5" s="398"/>
      <c r="DY5" s="398"/>
      <c r="DZ5" s="398"/>
      <c r="EA5" s="398"/>
      <c r="EB5" s="398"/>
      <c r="EC5" s="283" t="s">
        <v>210</v>
      </c>
      <c r="ED5" s="284"/>
      <c r="EE5" s="284"/>
      <c r="EF5" s="284"/>
      <c r="EG5" s="284"/>
      <c r="EH5" s="284"/>
      <c r="EI5" s="284"/>
      <c r="EJ5" s="284"/>
      <c r="EK5" s="285"/>
    </row>
    <row r="6" spans="1:141" s="7" customFormat="1" ht="12.75" customHeight="1" x14ac:dyDescent="0.2">
      <c r="A6" s="398"/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283"/>
      <c r="AB6" s="284"/>
      <c r="AC6" s="284"/>
      <c r="AD6" s="284"/>
      <c r="AE6" s="285"/>
      <c r="AF6" s="398" t="s">
        <v>256</v>
      </c>
      <c r="AG6" s="398"/>
      <c r="AH6" s="398"/>
      <c r="AI6" s="398"/>
      <c r="AJ6" s="398"/>
      <c r="AK6" s="398"/>
      <c r="AL6" s="398"/>
      <c r="AM6" s="398"/>
      <c r="AN6" s="398"/>
      <c r="AO6" s="398"/>
      <c r="AP6" s="283" t="s">
        <v>221</v>
      </c>
      <c r="AQ6" s="284"/>
      <c r="AR6" s="284"/>
      <c r="AS6" s="284"/>
      <c r="AT6" s="284"/>
      <c r="AU6" s="284"/>
      <c r="AV6" s="284"/>
      <c r="AW6" s="284"/>
      <c r="AX6" s="285"/>
      <c r="AY6" s="287" t="s">
        <v>106</v>
      </c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304"/>
      <c r="BQ6" s="398"/>
      <c r="BR6" s="398"/>
      <c r="BS6" s="398"/>
      <c r="BT6" s="398"/>
      <c r="BU6" s="398"/>
      <c r="BV6" s="398"/>
      <c r="BW6" s="398"/>
      <c r="BX6" s="398"/>
      <c r="BY6" s="398"/>
      <c r="BZ6" s="283" t="s">
        <v>261</v>
      </c>
      <c r="CA6" s="284"/>
      <c r="CB6" s="284"/>
      <c r="CC6" s="284"/>
      <c r="CD6" s="284"/>
      <c r="CE6" s="284"/>
      <c r="CF6" s="284"/>
      <c r="CG6" s="284"/>
      <c r="CH6" s="285"/>
      <c r="CI6" s="398" t="s">
        <v>256</v>
      </c>
      <c r="CJ6" s="398"/>
      <c r="CK6" s="398"/>
      <c r="CL6" s="398"/>
      <c r="CM6" s="398"/>
      <c r="CN6" s="398"/>
      <c r="CO6" s="398"/>
      <c r="CP6" s="398"/>
      <c r="CQ6" s="398"/>
      <c r="CR6" s="398"/>
      <c r="CS6" s="283" t="s">
        <v>221</v>
      </c>
      <c r="CT6" s="284"/>
      <c r="CU6" s="284"/>
      <c r="CV6" s="284"/>
      <c r="CW6" s="284"/>
      <c r="CX6" s="284"/>
      <c r="CY6" s="284"/>
      <c r="CZ6" s="284"/>
      <c r="DA6" s="285"/>
      <c r="DB6" s="287" t="s">
        <v>106</v>
      </c>
      <c r="DC6" s="288"/>
      <c r="DD6" s="288"/>
      <c r="DE6" s="288"/>
      <c r="DF6" s="288"/>
      <c r="DG6" s="288"/>
      <c r="DH6" s="288"/>
      <c r="DI6" s="288"/>
      <c r="DJ6" s="288"/>
      <c r="DK6" s="288"/>
      <c r="DL6" s="288"/>
      <c r="DM6" s="288"/>
      <c r="DN6" s="288"/>
      <c r="DO6" s="288"/>
      <c r="DP6" s="288"/>
      <c r="DQ6" s="288"/>
      <c r="DR6" s="288"/>
      <c r="DS6" s="304"/>
      <c r="DT6" s="398"/>
      <c r="DU6" s="398"/>
      <c r="DV6" s="398"/>
      <c r="DW6" s="398"/>
      <c r="DX6" s="398"/>
      <c r="DY6" s="398"/>
      <c r="DZ6" s="398"/>
      <c r="EA6" s="398"/>
      <c r="EB6" s="398"/>
      <c r="EC6" s="283" t="s">
        <v>261</v>
      </c>
      <c r="ED6" s="284"/>
      <c r="EE6" s="284"/>
      <c r="EF6" s="284"/>
      <c r="EG6" s="284"/>
      <c r="EH6" s="284"/>
      <c r="EI6" s="284"/>
      <c r="EJ6" s="284"/>
      <c r="EK6" s="285"/>
    </row>
    <row r="7" spans="1:141" s="7" customFormat="1" ht="12.75" customHeight="1" x14ac:dyDescent="0.2">
      <c r="A7" s="398"/>
      <c r="B7" s="398"/>
      <c r="C7" s="398"/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283"/>
      <c r="AB7" s="284"/>
      <c r="AC7" s="284"/>
      <c r="AD7" s="284"/>
      <c r="AE7" s="285"/>
      <c r="AF7" s="398" t="s">
        <v>257</v>
      </c>
      <c r="AG7" s="398"/>
      <c r="AH7" s="398"/>
      <c r="AI7" s="398"/>
      <c r="AJ7" s="398"/>
      <c r="AK7" s="398"/>
      <c r="AL7" s="398"/>
      <c r="AM7" s="398"/>
      <c r="AN7" s="398"/>
      <c r="AO7" s="398"/>
      <c r="AP7" s="283" t="s">
        <v>222</v>
      </c>
      <c r="AQ7" s="284"/>
      <c r="AR7" s="284"/>
      <c r="AS7" s="284"/>
      <c r="AT7" s="284"/>
      <c r="AU7" s="284"/>
      <c r="AV7" s="284"/>
      <c r="AW7" s="284"/>
      <c r="AX7" s="285"/>
      <c r="AY7" s="398" t="s">
        <v>223</v>
      </c>
      <c r="AZ7" s="398"/>
      <c r="BA7" s="398"/>
      <c r="BB7" s="398"/>
      <c r="BC7" s="398"/>
      <c r="BD7" s="398"/>
      <c r="BE7" s="398"/>
      <c r="BF7" s="398"/>
      <c r="BG7" s="398"/>
      <c r="BH7" s="283" t="s">
        <v>215</v>
      </c>
      <c r="BI7" s="284"/>
      <c r="BJ7" s="284"/>
      <c r="BK7" s="284"/>
      <c r="BL7" s="284"/>
      <c r="BM7" s="284"/>
      <c r="BN7" s="284"/>
      <c r="BO7" s="284"/>
      <c r="BP7" s="285"/>
      <c r="BQ7" s="398"/>
      <c r="BR7" s="398"/>
      <c r="BS7" s="398"/>
      <c r="BT7" s="398"/>
      <c r="BU7" s="398"/>
      <c r="BV7" s="398"/>
      <c r="BW7" s="398"/>
      <c r="BX7" s="398"/>
      <c r="BY7" s="398"/>
      <c r="BZ7" s="283" t="s">
        <v>262</v>
      </c>
      <c r="CA7" s="284"/>
      <c r="CB7" s="284"/>
      <c r="CC7" s="284"/>
      <c r="CD7" s="284"/>
      <c r="CE7" s="284"/>
      <c r="CF7" s="284"/>
      <c r="CG7" s="284"/>
      <c r="CH7" s="285"/>
      <c r="CI7" s="398" t="s">
        <v>257</v>
      </c>
      <c r="CJ7" s="398"/>
      <c r="CK7" s="398"/>
      <c r="CL7" s="398"/>
      <c r="CM7" s="398"/>
      <c r="CN7" s="398"/>
      <c r="CO7" s="398"/>
      <c r="CP7" s="398"/>
      <c r="CQ7" s="398"/>
      <c r="CR7" s="398"/>
      <c r="CS7" s="283" t="s">
        <v>222</v>
      </c>
      <c r="CT7" s="284"/>
      <c r="CU7" s="284"/>
      <c r="CV7" s="284"/>
      <c r="CW7" s="284"/>
      <c r="CX7" s="284"/>
      <c r="CY7" s="284"/>
      <c r="CZ7" s="284"/>
      <c r="DA7" s="285"/>
      <c r="DB7" s="398" t="s">
        <v>223</v>
      </c>
      <c r="DC7" s="398"/>
      <c r="DD7" s="398"/>
      <c r="DE7" s="398"/>
      <c r="DF7" s="398"/>
      <c r="DG7" s="398"/>
      <c r="DH7" s="398"/>
      <c r="DI7" s="398"/>
      <c r="DJ7" s="398"/>
      <c r="DK7" s="283" t="s">
        <v>215</v>
      </c>
      <c r="DL7" s="284"/>
      <c r="DM7" s="284"/>
      <c r="DN7" s="284"/>
      <c r="DO7" s="284"/>
      <c r="DP7" s="284"/>
      <c r="DQ7" s="284"/>
      <c r="DR7" s="284"/>
      <c r="DS7" s="285"/>
      <c r="DT7" s="398"/>
      <c r="DU7" s="398"/>
      <c r="DV7" s="398"/>
      <c r="DW7" s="398"/>
      <c r="DX7" s="398"/>
      <c r="DY7" s="398"/>
      <c r="DZ7" s="398"/>
      <c r="EA7" s="398"/>
      <c r="EB7" s="398"/>
      <c r="EC7" s="283" t="s">
        <v>262</v>
      </c>
      <c r="ED7" s="284"/>
      <c r="EE7" s="284"/>
      <c r="EF7" s="284"/>
      <c r="EG7" s="284"/>
      <c r="EH7" s="284"/>
      <c r="EI7" s="284"/>
      <c r="EJ7" s="284"/>
      <c r="EK7" s="285"/>
    </row>
    <row r="8" spans="1:141" s="7" customFormat="1" ht="12.75" customHeight="1" x14ac:dyDescent="0.2">
      <c r="A8" s="398"/>
      <c r="B8" s="398"/>
      <c r="C8" s="398"/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283"/>
      <c r="AB8" s="284"/>
      <c r="AC8" s="284"/>
      <c r="AD8" s="284"/>
      <c r="AE8" s="285"/>
      <c r="AF8" s="398" t="s">
        <v>258</v>
      </c>
      <c r="AG8" s="398"/>
      <c r="AH8" s="398"/>
      <c r="AI8" s="398"/>
      <c r="AJ8" s="398"/>
      <c r="AK8" s="398"/>
      <c r="AL8" s="398"/>
      <c r="AM8" s="398"/>
      <c r="AN8" s="398"/>
      <c r="AO8" s="398"/>
      <c r="AP8" s="283"/>
      <c r="AQ8" s="284"/>
      <c r="AR8" s="284"/>
      <c r="AS8" s="284"/>
      <c r="AT8" s="284"/>
      <c r="AU8" s="284"/>
      <c r="AV8" s="284"/>
      <c r="AW8" s="284"/>
      <c r="AX8" s="285"/>
      <c r="AY8" s="398" t="s">
        <v>224</v>
      </c>
      <c r="AZ8" s="398"/>
      <c r="BA8" s="398"/>
      <c r="BB8" s="398"/>
      <c r="BC8" s="398"/>
      <c r="BD8" s="398"/>
      <c r="BE8" s="398"/>
      <c r="BF8" s="398"/>
      <c r="BG8" s="398"/>
      <c r="BH8" s="283" t="s">
        <v>266</v>
      </c>
      <c r="BI8" s="284"/>
      <c r="BJ8" s="284"/>
      <c r="BK8" s="284"/>
      <c r="BL8" s="284"/>
      <c r="BM8" s="284"/>
      <c r="BN8" s="284"/>
      <c r="BO8" s="284"/>
      <c r="BP8" s="285"/>
      <c r="BQ8" s="398"/>
      <c r="BR8" s="398"/>
      <c r="BS8" s="398"/>
      <c r="BT8" s="398"/>
      <c r="BU8" s="398"/>
      <c r="BV8" s="398"/>
      <c r="BW8" s="398"/>
      <c r="BX8" s="398"/>
      <c r="BY8" s="398"/>
      <c r="BZ8" s="283" t="s">
        <v>59</v>
      </c>
      <c r="CA8" s="284"/>
      <c r="CB8" s="284"/>
      <c r="CC8" s="284"/>
      <c r="CD8" s="284"/>
      <c r="CE8" s="284"/>
      <c r="CF8" s="284"/>
      <c r="CG8" s="284"/>
      <c r="CH8" s="285"/>
      <c r="CI8" s="398" t="s">
        <v>258</v>
      </c>
      <c r="CJ8" s="398"/>
      <c r="CK8" s="398"/>
      <c r="CL8" s="398"/>
      <c r="CM8" s="398"/>
      <c r="CN8" s="398"/>
      <c r="CO8" s="398"/>
      <c r="CP8" s="398"/>
      <c r="CQ8" s="398"/>
      <c r="CR8" s="398"/>
      <c r="CS8" s="283"/>
      <c r="CT8" s="284"/>
      <c r="CU8" s="284"/>
      <c r="CV8" s="284"/>
      <c r="CW8" s="284"/>
      <c r="CX8" s="284"/>
      <c r="CY8" s="284"/>
      <c r="CZ8" s="284"/>
      <c r="DA8" s="285"/>
      <c r="DB8" s="398" t="s">
        <v>224</v>
      </c>
      <c r="DC8" s="398"/>
      <c r="DD8" s="398"/>
      <c r="DE8" s="398"/>
      <c r="DF8" s="398"/>
      <c r="DG8" s="398"/>
      <c r="DH8" s="398"/>
      <c r="DI8" s="398"/>
      <c r="DJ8" s="398"/>
      <c r="DK8" s="283" t="s">
        <v>266</v>
      </c>
      <c r="DL8" s="284"/>
      <c r="DM8" s="284"/>
      <c r="DN8" s="284"/>
      <c r="DO8" s="284"/>
      <c r="DP8" s="284"/>
      <c r="DQ8" s="284"/>
      <c r="DR8" s="284"/>
      <c r="DS8" s="285"/>
      <c r="DT8" s="398"/>
      <c r="DU8" s="398"/>
      <c r="DV8" s="398"/>
      <c r="DW8" s="398"/>
      <c r="DX8" s="398"/>
      <c r="DY8" s="398"/>
      <c r="DZ8" s="398"/>
      <c r="EA8" s="398"/>
      <c r="EB8" s="398"/>
      <c r="EC8" s="283" t="s">
        <v>59</v>
      </c>
      <c r="ED8" s="284"/>
      <c r="EE8" s="284"/>
      <c r="EF8" s="284"/>
      <c r="EG8" s="284"/>
      <c r="EH8" s="284"/>
      <c r="EI8" s="284"/>
      <c r="EJ8" s="284"/>
      <c r="EK8" s="285"/>
    </row>
    <row r="9" spans="1:141" s="7" customFormat="1" ht="12.75" customHeight="1" x14ac:dyDescent="0.2">
      <c r="A9" s="398"/>
      <c r="B9" s="398"/>
      <c r="C9" s="398"/>
      <c r="D9" s="398"/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98"/>
      <c r="P9" s="398"/>
      <c r="Q9" s="398"/>
      <c r="R9" s="398"/>
      <c r="S9" s="398"/>
      <c r="T9" s="398"/>
      <c r="U9" s="398"/>
      <c r="V9" s="398"/>
      <c r="W9" s="398"/>
      <c r="X9" s="398"/>
      <c r="Y9" s="398"/>
      <c r="Z9" s="398"/>
      <c r="AA9" s="283"/>
      <c r="AB9" s="284"/>
      <c r="AC9" s="284"/>
      <c r="AD9" s="284"/>
      <c r="AE9" s="285"/>
      <c r="AF9" s="398" t="s">
        <v>259</v>
      </c>
      <c r="AG9" s="398"/>
      <c r="AH9" s="398"/>
      <c r="AI9" s="398"/>
      <c r="AJ9" s="398"/>
      <c r="AK9" s="398"/>
      <c r="AL9" s="398"/>
      <c r="AM9" s="398"/>
      <c r="AN9" s="398"/>
      <c r="AO9" s="398"/>
      <c r="AP9" s="283"/>
      <c r="AQ9" s="284"/>
      <c r="AR9" s="284"/>
      <c r="AS9" s="284"/>
      <c r="AT9" s="284"/>
      <c r="AU9" s="284"/>
      <c r="AV9" s="284"/>
      <c r="AW9" s="284"/>
      <c r="AX9" s="285"/>
      <c r="AY9" s="398"/>
      <c r="AZ9" s="398"/>
      <c r="BA9" s="398"/>
      <c r="BB9" s="398"/>
      <c r="BC9" s="398"/>
      <c r="BD9" s="398"/>
      <c r="BE9" s="398"/>
      <c r="BF9" s="398"/>
      <c r="BG9" s="398"/>
      <c r="BH9" s="283" t="s">
        <v>267</v>
      </c>
      <c r="BI9" s="284"/>
      <c r="BJ9" s="284"/>
      <c r="BK9" s="284"/>
      <c r="BL9" s="284"/>
      <c r="BM9" s="284"/>
      <c r="BN9" s="284"/>
      <c r="BO9" s="284"/>
      <c r="BP9" s="285"/>
      <c r="BQ9" s="398"/>
      <c r="BR9" s="398"/>
      <c r="BS9" s="398"/>
      <c r="BT9" s="398"/>
      <c r="BU9" s="398"/>
      <c r="BV9" s="398"/>
      <c r="BW9" s="398"/>
      <c r="BX9" s="398"/>
      <c r="BY9" s="398"/>
      <c r="BZ9" s="283"/>
      <c r="CA9" s="284"/>
      <c r="CB9" s="284"/>
      <c r="CC9" s="284"/>
      <c r="CD9" s="284"/>
      <c r="CE9" s="284"/>
      <c r="CF9" s="284"/>
      <c r="CG9" s="284"/>
      <c r="CH9" s="285"/>
      <c r="CI9" s="398" t="s">
        <v>259</v>
      </c>
      <c r="CJ9" s="398"/>
      <c r="CK9" s="398"/>
      <c r="CL9" s="398"/>
      <c r="CM9" s="398"/>
      <c r="CN9" s="398"/>
      <c r="CO9" s="398"/>
      <c r="CP9" s="398"/>
      <c r="CQ9" s="398"/>
      <c r="CR9" s="398"/>
      <c r="CS9" s="283"/>
      <c r="CT9" s="284"/>
      <c r="CU9" s="284"/>
      <c r="CV9" s="284"/>
      <c r="CW9" s="284"/>
      <c r="CX9" s="284"/>
      <c r="CY9" s="284"/>
      <c r="CZ9" s="284"/>
      <c r="DA9" s="285"/>
      <c r="DB9" s="398"/>
      <c r="DC9" s="398"/>
      <c r="DD9" s="398"/>
      <c r="DE9" s="398"/>
      <c r="DF9" s="398"/>
      <c r="DG9" s="398"/>
      <c r="DH9" s="398"/>
      <c r="DI9" s="398"/>
      <c r="DJ9" s="398"/>
      <c r="DK9" s="283" t="s">
        <v>267</v>
      </c>
      <c r="DL9" s="284"/>
      <c r="DM9" s="284"/>
      <c r="DN9" s="284"/>
      <c r="DO9" s="284"/>
      <c r="DP9" s="284"/>
      <c r="DQ9" s="284"/>
      <c r="DR9" s="284"/>
      <c r="DS9" s="285"/>
      <c r="DT9" s="398"/>
      <c r="DU9" s="398"/>
      <c r="DV9" s="398"/>
      <c r="DW9" s="398"/>
      <c r="DX9" s="398"/>
      <c r="DY9" s="398"/>
      <c r="DZ9" s="398"/>
      <c r="EA9" s="398"/>
      <c r="EB9" s="398"/>
      <c r="EC9" s="283"/>
      <c r="ED9" s="284"/>
      <c r="EE9" s="284"/>
      <c r="EF9" s="284"/>
      <c r="EG9" s="284"/>
      <c r="EH9" s="284"/>
      <c r="EI9" s="284"/>
      <c r="EJ9" s="284"/>
      <c r="EK9" s="285"/>
    </row>
    <row r="10" spans="1:141" s="7" customFormat="1" ht="12.75" customHeight="1" x14ac:dyDescent="0.2">
      <c r="A10" s="284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3"/>
      <c r="AB10" s="284"/>
      <c r="AC10" s="284"/>
      <c r="AD10" s="284"/>
      <c r="AE10" s="285"/>
      <c r="AF10" s="284"/>
      <c r="AG10" s="284"/>
      <c r="AH10" s="284"/>
      <c r="AI10" s="284"/>
      <c r="AJ10" s="284"/>
      <c r="AK10" s="284"/>
      <c r="AL10" s="284"/>
      <c r="AM10" s="284"/>
      <c r="AN10" s="284"/>
      <c r="AO10" s="284"/>
      <c r="AP10" s="283"/>
      <c r="AQ10" s="284"/>
      <c r="AR10" s="284"/>
      <c r="AS10" s="284"/>
      <c r="AT10" s="284"/>
      <c r="AU10" s="284"/>
      <c r="AV10" s="284"/>
      <c r="AW10" s="284"/>
      <c r="AX10" s="285"/>
      <c r="AY10" s="284"/>
      <c r="AZ10" s="284"/>
      <c r="BA10" s="284"/>
      <c r="BB10" s="284"/>
      <c r="BC10" s="284"/>
      <c r="BD10" s="284"/>
      <c r="BE10" s="284"/>
      <c r="BF10" s="284"/>
      <c r="BG10" s="284"/>
      <c r="BH10" s="283" t="s">
        <v>268</v>
      </c>
      <c r="BI10" s="284"/>
      <c r="BJ10" s="284"/>
      <c r="BK10" s="284"/>
      <c r="BL10" s="284"/>
      <c r="BM10" s="284"/>
      <c r="BN10" s="284"/>
      <c r="BO10" s="284"/>
      <c r="BP10" s="285"/>
      <c r="BQ10" s="284"/>
      <c r="BR10" s="284"/>
      <c r="BS10" s="284"/>
      <c r="BT10" s="284"/>
      <c r="BU10" s="284"/>
      <c r="BV10" s="284"/>
      <c r="BW10" s="284"/>
      <c r="BX10" s="284"/>
      <c r="BY10" s="284"/>
      <c r="BZ10" s="283"/>
      <c r="CA10" s="284"/>
      <c r="CB10" s="284"/>
      <c r="CC10" s="284"/>
      <c r="CD10" s="284"/>
      <c r="CE10" s="284"/>
      <c r="CF10" s="284"/>
      <c r="CG10" s="284"/>
      <c r="CH10" s="285"/>
      <c r="CI10" s="284"/>
      <c r="CJ10" s="284"/>
      <c r="CK10" s="284"/>
      <c r="CL10" s="284"/>
      <c r="CM10" s="284"/>
      <c r="CN10" s="284"/>
      <c r="CO10" s="284"/>
      <c r="CP10" s="284"/>
      <c r="CQ10" s="284"/>
      <c r="CR10" s="284"/>
      <c r="CS10" s="283"/>
      <c r="CT10" s="284"/>
      <c r="CU10" s="284"/>
      <c r="CV10" s="284"/>
      <c r="CW10" s="284"/>
      <c r="CX10" s="284"/>
      <c r="CY10" s="284"/>
      <c r="CZ10" s="284"/>
      <c r="DA10" s="285"/>
      <c r="DB10" s="284"/>
      <c r="DC10" s="284"/>
      <c r="DD10" s="284"/>
      <c r="DE10" s="284"/>
      <c r="DF10" s="284"/>
      <c r="DG10" s="284"/>
      <c r="DH10" s="284"/>
      <c r="DI10" s="284"/>
      <c r="DJ10" s="284"/>
      <c r="DK10" s="283" t="s">
        <v>268</v>
      </c>
      <c r="DL10" s="284"/>
      <c r="DM10" s="284"/>
      <c r="DN10" s="284"/>
      <c r="DO10" s="284"/>
      <c r="DP10" s="284"/>
      <c r="DQ10" s="284"/>
      <c r="DR10" s="284"/>
      <c r="DS10" s="285"/>
      <c r="DT10" s="284"/>
      <c r="DU10" s="284"/>
      <c r="DV10" s="284"/>
      <c r="DW10" s="284"/>
      <c r="DX10" s="284"/>
      <c r="DY10" s="284"/>
      <c r="DZ10" s="284"/>
      <c r="EA10" s="284"/>
      <c r="EB10" s="284"/>
      <c r="EC10" s="283"/>
      <c r="ED10" s="284"/>
      <c r="EE10" s="284"/>
      <c r="EF10" s="284"/>
      <c r="EG10" s="284"/>
      <c r="EH10" s="284"/>
      <c r="EI10" s="284"/>
      <c r="EJ10" s="284"/>
      <c r="EK10" s="285"/>
    </row>
    <row r="11" spans="1:141" s="7" customFormat="1" ht="12.75" customHeight="1" x14ac:dyDescent="0.2">
      <c r="A11" s="284"/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3"/>
      <c r="AB11" s="284"/>
      <c r="AC11" s="284"/>
      <c r="AD11" s="284"/>
      <c r="AE11" s="285"/>
      <c r="AF11" s="284"/>
      <c r="AG11" s="284"/>
      <c r="AH11" s="284"/>
      <c r="AI11" s="284"/>
      <c r="AJ11" s="284"/>
      <c r="AK11" s="284"/>
      <c r="AL11" s="284"/>
      <c r="AM11" s="284"/>
      <c r="AN11" s="284"/>
      <c r="AO11" s="284"/>
      <c r="AP11" s="283"/>
      <c r="AQ11" s="284"/>
      <c r="AR11" s="284"/>
      <c r="AS11" s="284"/>
      <c r="AT11" s="284"/>
      <c r="AU11" s="284"/>
      <c r="AV11" s="284"/>
      <c r="AW11" s="284"/>
      <c r="AX11" s="285"/>
      <c r="AY11" s="284"/>
      <c r="AZ11" s="284"/>
      <c r="BA11" s="284"/>
      <c r="BB11" s="284"/>
      <c r="BC11" s="284"/>
      <c r="BD11" s="284"/>
      <c r="BE11" s="284"/>
      <c r="BF11" s="284"/>
      <c r="BG11" s="284"/>
      <c r="BH11" s="283" t="s">
        <v>269</v>
      </c>
      <c r="BI11" s="284"/>
      <c r="BJ11" s="284"/>
      <c r="BK11" s="284"/>
      <c r="BL11" s="284"/>
      <c r="BM11" s="284"/>
      <c r="BN11" s="284"/>
      <c r="BO11" s="284"/>
      <c r="BP11" s="285"/>
      <c r="BQ11" s="284"/>
      <c r="BR11" s="284"/>
      <c r="BS11" s="284"/>
      <c r="BT11" s="284"/>
      <c r="BU11" s="284"/>
      <c r="BV11" s="284"/>
      <c r="BW11" s="284"/>
      <c r="BX11" s="284"/>
      <c r="BY11" s="284"/>
      <c r="BZ11" s="283"/>
      <c r="CA11" s="284"/>
      <c r="CB11" s="284"/>
      <c r="CC11" s="284"/>
      <c r="CD11" s="284"/>
      <c r="CE11" s="284"/>
      <c r="CF11" s="284"/>
      <c r="CG11" s="284"/>
      <c r="CH11" s="285"/>
      <c r="CI11" s="284"/>
      <c r="CJ11" s="284"/>
      <c r="CK11" s="284"/>
      <c r="CL11" s="284"/>
      <c r="CM11" s="284"/>
      <c r="CN11" s="284"/>
      <c r="CO11" s="284"/>
      <c r="CP11" s="284"/>
      <c r="CQ11" s="284"/>
      <c r="CR11" s="284"/>
      <c r="CS11" s="283"/>
      <c r="CT11" s="284"/>
      <c r="CU11" s="284"/>
      <c r="CV11" s="284"/>
      <c r="CW11" s="284"/>
      <c r="CX11" s="284"/>
      <c r="CY11" s="284"/>
      <c r="CZ11" s="284"/>
      <c r="DA11" s="285"/>
      <c r="DB11" s="284"/>
      <c r="DC11" s="284"/>
      <c r="DD11" s="284"/>
      <c r="DE11" s="284"/>
      <c r="DF11" s="284"/>
      <c r="DG11" s="284"/>
      <c r="DH11" s="284"/>
      <c r="DI11" s="284"/>
      <c r="DJ11" s="284"/>
      <c r="DK11" s="283" t="s">
        <v>269</v>
      </c>
      <c r="DL11" s="284"/>
      <c r="DM11" s="284"/>
      <c r="DN11" s="284"/>
      <c r="DO11" s="284"/>
      <c r="DP11" s="284"/>
      <c r="DQ11" s="284"/>
      <c r="DR11" s="284"/>
      <c r="DS11" s="285"/>
      <c r="DT11" s="284"/>
      <c r="DU11" s="284"/>
      <c r="DV11" s="284"/>
      <c r="DW11" s="284"/>
      <c r="DX11" s="284"/>
      <c r="DY11" s="284"/>
      <c r="DZ11" s="284"/>
      <c r="EA11" s="284"/>
      <c r="EB11" s="284"/>
      <c r="EC11" s="296"/>
      <c r="ED11" s="297"/>
      <c r="EE11" s="297"/>
      <c r="EF11" s="297"/>
      <c r="EG11" s="297"/>
      <c r="EH11" s="297"/>
      <c r="EI11" s="297"/>
      <c r="EJ11" s="297"/>
      <c r="EK11" s="298"/>
    </row>
    <row r="12" spans="1:141" s="7" customFormat="1" ht="13.5" thickBot="1" x14ac:dyDescent="0.25">
      <c r="A12" s="304">
        <v>1</v>
      </c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303">
        <v>2</v>
      </c>
      <c r="AB12" s="303"/>
      <c r="AC12" s="303"/>
      <c r="AD12" s="303"/>
      <c r="AE12" s="303"/>
      <c r="AF12" s="303">
        <v>17</v>
      </c>
      <c r="AG12" s="303"/>
      <c r="AH12" s="303"/>
      <c r="AI12" s="303"/>
      <c r="AJ12" s="303"/>
      <c r="AK12" s="303"/>
      <c r="AL12" s="303"/>
      <c r="AM12" s="303"/>
      <c r="AN12" s="303"/>
      <c r="AO12" s="303"/>
      <c r="AP12" s="303">
        <v>18</v>
      </c>
      <c r="AQ12" s="303"/>
      <c r="AR12" s="303"/>
      <c r="AS12" s="303"/>
      <c r="AT12" s="303"/>
      <c r="AU12" s="303"/>
      <c r="AV12" s="303"/>
      <c r="AW12" s="303"/>
      <c r="AX12" s="303"/>
      <c r="AY12" s="303">
        <v>19</v>
      </c>
      <c r="AZ12" s="303"/>
      <c r="BA12" s="303"/>
      <c r="BB12" s="303"/>
      <c r="BC12" s="303"/>
      <c r="BD12" s="303"/>
      <c r="BE12" s="303"/>
      <c r="BF12" s="303"/>
      <c r="BG12" s="303"/>
      <c r="BH12" s="303">
        <v>20</v>
      </c>
      <c r="BI12" s="303"/>
      <c r="BJ12" s="303"/>
      <c r="BK12" s="303"/>
      <c r="BL12" s="303"/>
      <c r="BM12" s="303"/>
      <c r="BN12" s="303"/>
      <c r="BO12" s="303"/>
      <c r="BP12" s="303"/>
      <c r="BQ12" s="303">
        <v>21</v>
      </c>
      <c r="BR12" s="303"/>
      <c r="BS12" s="303"/>
      <c r="BT12" s="303"/>
      <c r="BU12" s="303"/>
      <c r="BV12" s="303"/>
      <c r="BW12" s="303"/>
      <c r="BX12" s="303"/>
      <c r="BY12" s="303"/>
      <c r="BZ12" s="303">
        <v>22</v>
      </c>
      <c r="CA12" s="303"/>
      <c r="CB12" s="303"/>
      <c r="CC12" s="303"/>
      <c r="CD12" s="303"/>
      <c r="CE12" s="303"/>
      <c r="CF12" s="303"/>
      <c r="CG12" s="303"/>
      <c r="CH12" s="303"/>
      <c r="CI12" s="303">
        <v>23</v>
      </c>
      <c r="CJ12" s="303"/>
      <c r="CK12" s="303"/>
      <c r="CL12" s="303"/>
      <c r="CM12" s="303"/>
      <c r="CN12" s="303"/>
      <c r="CO12" s="303"/>
      <c r="CP12" s="303"/>
      <c r="CQ12" s="303"/>
      <c r="CR12" s="303"/>
      <c r="CS12" s="303">
        <v>24</v>
      </c>
      <c r="CT12" s="303"/>
      <c r="CU12" s="303"/>
      <c r="CV12" s="303"/>
      <c r="CW12" s="303"/>
      <c r="CX12" s="303"/>
      <c r="CY12" s="303"/>
      <c r="CZ12" s="303"/>
      <c r="DA12" s="303"/>
      <c r="DB12" s="303">
        <v>25</v>
      </c>
      <c r="DC12" s="303"/>
      <c r="DD12" s="303"/>
      <c r="DE12" s="303"/>
      <c r="DF12" s="303"/>
      <c r="DG12" s="303"/>
      <c r="DH12" s="303"/>
      <c r="DI12" s="303"/>
      <c r="DJ12" s="303"/>
      <c r="DK12" s="303">
        <v>26</v>
      </c>
      <c r="DL12" s="303"/>
      <c r="DM12" s="303"/>
      <c r="DN12" s="303"/>
      <c r="DO12" s="303"/>
      <c r="DP12" s="303"/>
      <c r="DQ12" s="303"/>
      <c r="DR12" s="303"/>
      <c r="DS12" s="303"/>
      <c r="DT12" s="303">
        <v>27</v>
      </c>
      <c r="DU12" s="303"/>
      <c r="DV12" s="303"/>
      <c r="DW12" s="303"/>
      <c r="DX12" s="303"/>
      <c r="DY12" s="303"/>
      <c r="DZ12" s="303"/>
      <c r="EA12" s="303"/>
      <c r="EB12" s="303"/>
      <c r="EC12" s="303">
        <v>28</v>
      </c>
      <c r="ED12" s="303"/>
      <c r="EE12" s="303"/>
      <c r="EF12" s="303"/>
      <c r="EG12" s="303"/>
      <c r="EH12" s="303"/>
      <c r="EI12" s="303"/>
      <c r="EJ12" s="303"/>
      <c r="EK12" s="289"/>
    </row>
    <row r="13" spans="1:141" s="7" customFormat="1" ht="12.75" customHeight="1" x14ac:dyDescent="0.2">
      <c r="A13" s="375" t="s">
        <v>424</v>
      </c>
      <c r="B13" s="375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22" t="s">
        <v>44</v>
      </c>
      <c r="AB13" s="323"/>
      <c r="AC13" s="323"/>
      <c r="AD13" s="323"/>
      <c r="AE13" s="323"/>
      <c r="AF13" s="309">
        <f>Лист8!BJ18</f>
        <v>240088.02</v>
      </c>
      <c r="AG13" s="309"/>
      <c r="AH13" s="309"/>
      <c r="AI13" s="309"/>
      <c r="AJ13" s="309"/>
      <c r="AK13" s="309"/>
      <c r="AL13" s="309"/>
      <c r="AM13" s="309"/>
      <c r="AN13" s="309"/>
      <c r="AO13" s="309"/>
      <c r="AP13" s="309"/>
      <c r="AQ13" s="309"/>
      <c r="AR13" s="309"/>
      <c r="AS13" s="309"/>
      <c r="AT13" s="309"/>
      <c r="AU13" s="309"/>
      <c r="AV13" s="309"/>
      <c r="AW13" s="309"/>
      <c r="AX13" s="309"/>
      <c r="AY13" s="309"/>
      <c r="AZ13" s="309"/>
      <c r="BA13" s="309"/>
      <c r="BB13" s="309"/>
      <c r="BC13" s="309"/>
      <c r="BD13" s="309"/>
      <c r="BE13" s="309"/>
      <c r="BF13" s="309"/>
      <c r="BG13" s="309"/>
      <c r="BH13" s="309"/>
      <c r="BI13" s="309"/>
      <c r="BJ13" s="309"/>
      <c r="BK13" s="309"/>
      <c r="BL13" s="309"/>
      <c r="BM13" s="309"/>
      <c r="BN13" s="309"/>
      <c r="BO13" s="309"/>
      <c r="BP13" s="309"/>
      <c r="BQ13" s="309"/>
      <c r="BR13" s="309"/>
      <c r="BS13" s="309"/>
      <c r="BT13" s="309"/>
      <c r="BU13" s="309"/>
      <c r="BV13" s="309"/>
      <c r="BW13" s="309"/>
      <c r="BX13" s="309"/>
      <c r="BY13" s="309"/>
      <c r="BZ13" s="309"/>
      <c r="CA13" s="309"/>
      <c r="CB13" s="309"/>
      <c r="CC13" s="309"/>
      <c r="CD13" s="309"/>
      <c r="CE13" s="309"/>
      <c r="CF13" s="309"/>
      <c r="CG13" s="309"/>
      <c r="CH13" s="309"/>
      <c r="CI13" s="309">
        <f>Лист8!BR18</f>
        <v>756326.44</v>
      </c>
      <c r="CJ13" s="309"/>
      <c r="CK13" s="309"/>
      <c r="CL13" s="309"/>
      <c r="CM13" s="309"/>
      <c r="CN13" s="309"/>
      <c r="CO13" s="309"/>
      <c r="CP13" s="309"/>
      <c r="CQ13" s="309"/>
      <c r="CR13" s="309"/>
      <c r="CS13" s="309"/>
      <c r="CT13" s="309"/>
      <c r="CU13" s="309"/>
      <c r="CV13" s="309"/>
      <c r="CW13" s="309"/>
      <c r="CX13" s="309"/>
      <c r="CY13" s="309"/>
      <c r="CZ13" s="309"/>
      <c r="DA13" s="309"/>
      <c r="DB13" s="309"/>
      <c r="DC13" s="309"/>
      <c r="DD13" s="309"/>
      <c r="DE13" s="309"/>
      <c r="DF13" s="309"/>
      <c r="DG13" s="309"/>
      <c r="DH13" s="309"/>
      <c r="DI13" s="309"/>
      <c r="DJ13" s="309"/>
      <c r="DK13" s="309"/>
      <c r="DL13" s="309"/>
      <c r="DM13" s="309"/>
      <c r="DN13" s="309"/>
      <c r="DO13" s="309"/>
      <c r="DP13" s="309"/>
      <c r="DQ13" s="309"/>
      <c r="DR13" s="309"/>
      <c r="DS13" s="309"/>
      <c r="DT13" s="309"/>
      <c r="DU13" s="309"/>
      <c r="DV13" s="309"/>
      <c r="DW13" s="309"/>
      <c r="DX13" s="309"/>
      <c r="DY13" s="309"/>
      <c r="DZ13" s="309"/>
      <c r="EA13" s="309"/>
      <c r="EB13" s="309"/>
      <c r="EC13" s="309"/>
      <c r="ED13" s="309"/>
      <c r="EE13" s="309"/>
      <c r="EF13" s="309"/>
      <c r="EG13" s="309"/>
      <c r="EH13" s="309"/>
      <c r="EI13" s="309"/>
      <c r="EJ13" s="309"/>
      <c r="EK13" s="314"/>
    </row>
    <row r="14" spans="1:141" s="7" customFormat="1" ht="12.75" customHeight="1" x14ac:dyDescent="0.2">
      <c r="A14" s="390" t="s">
        <v>182</v>
      </c>
      <c r="B14" s="390"/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34" t="s">
        <v>187</v>
      </c>
      <c r="AB14" s="335"/>
      <c r="AC14" s="335"/>
      <c r="AD14" s="335"/>
      <c r="AE14" s="335"/>
      <c r="AF14" s="413"/>
      <c r="AG14" s="413"/>
      <c r="AH14" s="413"/>
      <c r="AI14" s="413"/>
      <c r="AJ14" s="413"/>
      <c r="AK14" s="413"/>
      <c r="AL14" s="413"/>
      <c r="AM14" s="413"/>
      <c r="AN14" s="413"/>
      <c r="AO14" s="413"/>
      <c r="AP14" s="413"/>
      <c r="AQ14" s="413"/>
      <c r="AR14" s="413"/>
      <c r="AS14" s="413"/>
      <c r="AT14" s="413"/>
      <c r="AU14" s="413"/>
      <c r="AV14" s="413"/>
      <c r="AW14" s="413"/>
      <c r="AX14" s="413"/>
      <c r="AY14" s="413"/>
      <c r="AZ14" s="413"/>
      <c r="BA14" s="413"/>
      <c r="BB14" s="413"/>
      <c r="BC14" s="413"/>
      <c r="BD14" s="413"/>
      <c r="BE14" s="413"/>
      <c r="BF14" s="413"/>
      <c r="BG14" s="413"/>
      <c r="BH14" s="413"/>
      <c r="BI14" s="413"/>
      <c r="BJ14" s="413"/>
      <c r="BK14" s="413"/>
      <c r="BL14" s="413"/>
      <c r="BM14" s="413"/>
      <c r="BN14" s="413"/>
      <c r="BO14" s="413"/>
      <c r="BP14" s="413"/>
      <c r="BQ14" s="413"/>
      <c r="BR14" s="413"/>
      <c r="BS14" s="413"/>
      <c r="BT14" s="413"/>
      <c r="BU14" s="413"/>
      <c r="BV14" s="413"/>
      <c r="BW14" s="413"/>
      <c r="BX14" s="413"/>
      <c r="BY14" s="413"/>
      <c r="BZ14" s="413"/>
      <c r="CA14" s="413"/>
      <c r="CB14" s="413"/>
      <c r="CC14" s="413"/>
      <c r="CD14" s="413"/>
      <c r="CE14" s="413"/>
      <c r="CF14" s="413"/>
      <c r="CG14" s="413"/>
      <c r="CH14" s="413"/>
      <c r="CI14" s="413"/>
      <c r="CJ14" s="413"/>
      <c r="CK14" s="413"/>
      <c r="CL14" s="413"/>
      <c r="CM14" s="413"/>
      <c r="CN14" s="413"/>
      <c r="CO14" s="413"/>
      <c r="CP14" s="413"/>
      <c r="CQ14" s="413"/>
      <c r="CR14" s="413"/>
      <c r="CS14" s="413"/>
      <c r="CT14" s="413"/>
      <c r="CU14" s="413"/>
      <c r="CV14" s="413"/>
      <c r="CW14" s="413"/>
      <c r="CX14" s="413"/>
      <c r="CY14" s="413"/>
      <c r="CZ14" s="413"/>
      <c r="DA14" s="413"/>
      <c r="DB14" s="413"/>
      <c r="DC14" s="413"/>
      <c r="DD14" s="413"/>
      <c r="DE14" s="413"/>
      <c r="DF14" s="413"/>
      <c r="DG14" s="413"/>
      <c r="DH14" s="413"/>
      <c r="DI14" s="413"/>
      <c r="DJ14" s="413"/>
      <c r="DK14" s="413"/>
      <c r="DL14" s="413"/>
      <c r="DM14" s="413"/>
      <c r="DN14" s="413"/>
      <c r="DO14" s="413"/>
      <c r="DP14" s="413"/>
      <c r="DQ14" s="413"/>
      <c r="DR14" s="413"/>
      <c r="DS14" s="413"/>
      <c r="DT14" s="413"/>
      <c r="DU14" s="413"/>
      <c r="DV14" s="413"/>
      <c r="DW14" s="413"/>
      <c r="DX14" s="413"/>
      <c r="DY14" s="413"/>
      <c r="DZ14" s="413"/>
      <c r="EA14" s="413"/>
      <c r="EB14" s="413"/>
      <c r="EC14" s="413"/>
      <c r="ED14" s="413"/>
      <c r="EE14" s="413"/>
      <c r="EF14" s="413"/>
      <c r="EG14" s="413"/>
      <c r="EH14" s="413"/>
      <c r="EI14" s="413"/>
      <c r="EJ14" s="413"/>
      <c r="EK14" s="416"/>
    </row>
    <row r="15" spans="1:141" s="7" customFormat="1" ht="12.75" customHeight="1" x14ac:dyDescent="0.2">
      <c r="A15" s="329"/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  <c r="AA15" s="334"/>
      <c r="AB15" s="335"/>
      <c r="AC15" s="335"/>
      <c r="AD15" s="335"/>
      <c r="AE15" s="335"/>
      <c r="AF15" s="413"/>
      <c r="AG15" s="413"/>
      <c r="AH15" s="413"/>
      <c r="AI15" s="413"/>
      <c r="AJ15" s="413"/>
      <c r="AK15" s="413"/>
      <c r="AL15" s="413"/>
      <c r="AM15" s="413"/>
      <c r="AN15" s="413"/>
      <c r="AO15" s="413"/>
      <c r="AP15" s="413"/>
      <c r="AQ15" s="413"/>
      <c r="AR15" s="413"/>
      <c r="AS15" s="413"/>
      <c r="AT15" s="413"/>
      <c r="AU15" s="413"/>
      <c r="AV15" s="413"/>
      <c r="AW15" s="413"/>
      <c r="AX15" s="413"/>
      <c r="AY15" s="413"/>
      <c r="AZ15" s="413"/>
      <c r="BA15" s="413"/>
      <c r="BB15" s="413"/>
      <c r="BC15" s="413"/>
      <c r="BD15" s="413"/>
      <c r="BE15" s="413"/>
      <c r="BF15" s="413"/>
      <c r="BG15" s="413"/>
      <c r="BH15" s="413"/>
      <c r="BI15" s="413"/>
      <c r="BJ15" s="413"/>
      <c r="BK15" s="413"/>
      <c r="BL15" s="413"/>
      <c r="BM15" s="413"/>
      <c r="BN15" s="413"/>
      <c r="BO15" s="413"/>
      <c r="BP15" s="413"/>
      <c r="BQ15" s="413"/>
      <c r="BR15" s="413"/>
      <c r="BS15" s="413"/>
      <c r="BT15" s="413"/>
      <c r="BU15" s="413"/>
      <c r="BV15" s="413"/>
      <c r="BW15" s="413"/>
      <c r="BX15" s="413"/>
      <c r="BY15" s="413"/>
      <c r="BZ15" s="413"/>
      <c r="CA15" s="413"/>
      <c r="CB15" s="413"/>
      <c r="CC15" s="413"/>
      <c r="CD15" s="413"/>
      <c r="CE15" s="413"/>
      <c r="CF15" s="413"/>
      <c r="CG15" s="413"/>
      <c r="CH15" s="413"/>
      <c r="CI15" s="413"/>
      <c r="CJ15" s="413"/>
      <c r="CK15" s="413"/>
      <c r="CL15" s="413"/>
      <c r="CM15" s="413"/>
      <c r="CN15" s="413"/>
      <c r="CO15" s="413"/>
      <c r="CP15" s="413"/>
      <c r="CQ15" s="413"/>
      <c r="CR15" s="413"/>
      <c r="CS15" s="413"/>
      <c r="CT15" s="413"/>
      <c r="CU15" s="413"/>
      <c r="CV15" s="413"/>
      <c r="CW15" s="413"/>
      <c r="CX15" s="413"/>
      <c r="CY15" s="413"/>
      <c r="CZ15" s="413"/>
      <c r="DA15" s="413"/>
      <c r="DB15" s="413"/>
      <c r="DC15" s="413"/>
      <c r="DD15" s="413"/>
      <c r="DE15" s="413"/>
      <c r="DF15" s="413"/>
      <c r="DG15" s="413"/>
      <c r="DH15" s="413"/>
      <c r="DI15" s="413"/>
      <c r="DJ15" s="413"/>
      <c r="DK15" s="413"/>
      <c r="DL15" s="413"/>
      <c r="DM15" s="413"/>
      <c r="DN15" s="413"/>
      <c r="DO15" s="413"/>
      <c r="DP15" s="413"/>
      <c r="DQ15" s="413"/>
      <c r="DR15" s="413"/>
      <c r="DS15" s="413"/>
      <c r="DT15" s="413"/>
      <c r="DU15" s="413"/>
      <c r="DV15" s="413"/>
      <c r="DW15" s="413"/>
      <c r="DX15" s="413"/>
      <c r="DY15" s="413"/>
      <c r="DZ15" s="413"/>
      <c r="EA15" s="413"/>
      <c r="EB15" s="413"/>
      <c r="EC15" s="413"/>
      <c r="ED15" s="413"/>
      <c r="EE15" s="413"/>
      <c r="EF15" s="413"/>
      <c r="EG15" s="413"/>
      <c r="EH15" s="413"/>
      <c r="EI15" s="413"/>
      <c r="EJ15" s="413"/>
      <c r="EK15" s="416"/>
    </row>
    <row r="16" spans="1:141" s="7" customFormat="1" ht="12.75" customHeight="1" x14ac:dyDescent="0.2">
      <c r="A16" s="329"/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34"/>
      <c r="AB16" s="335"/>
      <c r="AC16" s="335"/>
      <c r="AD16" s="335"/>
      <c r="AE16" s="335"/>
      <c r="AF16" s="413"/>
      <c r="AG16" s="413"/>
      <c r="AH16" s="413"/>
      <c r="AI16" s="413"/>
      <c r="AJ16" s="413"/>
      <c r="AK16" s="413"/>
      <c r="AL16" s="413"/>
      <c r="AM16" s="413"/>
      <c r="AN16" s="413"/>
      <c r="AO16" s="413"/>
      <c r="AP16" s="413"/>
      <c r="AQ16" s="413"/>
      <c r="AR16" s="413"/>
      <c r="AS16" s="413"/>
      <c r="AT16" s="413"/>
      <c r="AU16" s="413"/>
      <c r="AV16" s="413"/>
      <c r="AW16" s="413"/>
      <c r="AX16" s="413"/>
      <c r="AY16" s="413"/>
      <c r="AZ16" s="413"/>
      <c r="BA16" s="413"/>
      <c r="BB16" s="413"/>
      <c r="BC16" s="413"/>
      <c r="BD16" s="413"/>
      <c r="BE16" s="413"/>
      <c r="BF16" s="413"/>
      <c r="BG16" s="413"/>
      <c r="BH16" s="413"/>
      <c r="BI16" s="413"/>
      <c r="BJ16" s="413"/>
      <c r="BK16" s="413"/>
      <c r="BL16" s="413"/>
      <c r="BM16" s="413"/>
      <c r="BN16" s="413"/>
      <c r="BO16" s="413"/>
      <c r="BP16" s="413"/>
      <c r="BQ16" s="413"/>
      <c r="BR16" s="413"/>
      <c r="BS16" s="413"/>
      <c r="BT16" s="413"/>
      <c r="BU16" s="413"/>
      <c r="BV16" s="413"/>
      <c r="BW16" s="413"/>
      <c r="BX16" s="413"/>
      <c r="BY16" s="413"/>
      <c r="BZ16" s="413"/>
      <c r="CA16" s="413"/>
      <c r="CB16" s="413"/>
      <c r="CC16" s="413"/>
      <c r="CD16" s="413"/>
      <c r="CE16" s="413"/>
      <c r="CF16" s="413"/>
      <c r="CG16" s="413"/>
      <c r="CH16" s="413"/>
      <c r="CI16" s="413"/>
      <c r="CJ16" s="413"/>
      <c r="CK16" s="413"/>
      <c r="CL16" s="413"/>
      <c r="CM16" s="413"/>
      <c r="CN16" s="413"/>
      <c r="CO16" s="413"/>
      <c r="CP16" s="413"/>
      <c r="CQ16" s="413"/>
      <c r="CR16" s="413"/>
      <c r="CS16" s="413"/>
      <c r="CT16" s="413"/>
      <c r="CU16" s="413"/>
      <c r="CV16" s="413"/>
      <c r="CW16" s="413"/>
      <c r="CX16" s="413"/>
      <c r="CY16" s="413"/>
      <c r="CZ16" s="413"/>
      <c r="DA16" s="413"/>
      <c r="DB16" s="413"/>
      <c r="DC16" s="413"/>
      <c r="DD16" s="413"/>
      <c r="DE16" s="413"/>
      <c r="DF16" s="413"/>
      <c r="DG16" s="413"/>
      <c r="DH16" s="413"/>
      <c r="DI16" s="413"/>
      <c r="DJ16" s="413"/>
      <c r="DK16" s="413"/>
      <c r="DL16" s="413"/>
      <c r="DM16" s="413"/>
      <c r="DN16" s="413"/>
      <c r="DO16" s="413"/>
      <c r="DP16" s="413"/>
      <c r="DQ16" s="413"/>
      <c r="DR16" s="413"/>
      <c r="DS16" s="413"/>
      <c r="DT16" s="413"/>
      <c r="DU16" s="413"/>
      <c r="DV16" s="413"/>
      <c r="DW16" s="413"/>
      <c r="DX16" s="413"/>
      <c r="DY16" s="413"/>
      <c r="DZ16" s="413"/>
      <c r="EA16" s="413"/>
      <c r="EB16" s="413"/>
      <c r="EC16" s="413"/>
      <c r="ED16" s="413"/>
      <c r="EE16" s="413"/>
      <c r="EF16" s="413"/>
      <c r="EG16" s="413"/>
      <c r="EH16" s="413"/>
      <c r="EI16" s="413"/>
      <c r="EJ16" s="413"/>
      <c r="EK16" s="416"/>
    </row>
    <row r="17" spans="1:141" s="7" customFormat="1" ht="12.75" customHeight="1" x14ac:dyDescent="0.2">
      <c r="A17" s="329" t="s">
        <v>425</v>
      </c>
      <c r="B17" s="329"/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34" t="s">
        <v>45</v>
      </c>
      <c r="AB17" s="335"/>
      <c r="AC17" s="335"/>
      <c r="AD17" s="335"/>
      <c r="AE17" s="335"/>
      <c r="AF17" s="413">
        <f>Лист8!BJ22</f>
        <v>1016734.76</v>
      </c>
      <c r="AG17" s="413"/>
      <c r="AH17" s="413"/>
      <c r="AI17" s="413"/>
      <c r="AJ17" s="413"/>
      <c r="AK17" s="413"/>
      <c r="AL17" s="413"/>
      <c r="AM17" s="413"/>
      <c r="AN17" s="413"/>
      <c r="AO17" s="413"/>
      <c r="AP17" s="413"/>
      <c r="AQ17" s="413"/>
      <c r="AR17" s="413"/>
      <c r="AS17" s="413"/>
      <c r="AT17" s="413"/>
      <c r="AU17" s="413"/>
      <c r="AV17" s="413"/>
      <c r="AW17" s="413"/>
      <c r="AX17" s="413"/>
      <c r="AY17" s="413"/>
      <c r="AZ17" s="413"/>
      <c r="BA17" s="413"/>
      <c r="BB17" s="413"/>
      <c r="BC17" s="413"/>
      <c r="BD17" s="413"/>
      <c r="BE17" s="413"/>
      <c r="BF17" s="413"/>
      <c r="BG17" s="413"/>
      <c r="BH17" s="413"/>
      <c r="BI17" s="413"/>
      <c r="BJ17" s="413"/>
      <c r="BK17" s="413"/>
      <c r="BL17" s="413"/>
      <c r="BM17" s="413"/>
      <c r="BN17" s="413"/>
      <c r="BO17" s="413"/>
      <c r="BP17" s="413"/>
      <c r="BQ17" s="413"/>
      <c r="BR17" s="413"/>
      <c r="BS17" s="413"/>
      <c r="BT17" s="413"/>
      <c r="BU17" s="413"/>
      <c r="BV17" s="413"/>
      <c r="BW17" s="413"/>
      <c r="BX17" s="413"/>
      <c r="BY17" s="413"/>
      <c r="BZ17" s="413"/>
      <c r="CA17" s="413"/>
      <c r="CB17" s="413"/>
      <c r="CC17" s="413"/>
      <c r="CD17" s="413"/>
      <c r="CE17" s="413"/>
      <c r="CF17" s="413"/>
      <c r="CG17" s="413"/>
      <c r="CH17" s="413"/>
      <c r="CI17" s="413">
        <f>Лист8!BR22</f>
        <v>0</v>
      </c>
      <c r="CJ17" s="413"/>
      <c r="CK17" s="413"/>
      <c r="CL17" s="413"/>
      <c r="CM17" s="413"/>
      <c r="CN17" s="413"/>
      <c r="CO17" s="413"/>
      <c r="CP17" s="413"/>
      <c r="CQ17" s="413"/>
      <c r="CR17" s="413"/>
      <c r="CS17" s="413"/>
      <c r="CT17" s="413"/>
      <c r="CU17" s="413"/>
      <c r="CV17" s="413"/>
      <c r="CW17" s="413"/>
      <c r="CX17" s="413"/>
      <c r="CY17" s="413"/>
      <c r="CZ17" s="413"/>
      <c r="DA17" s="413"/>
      <c r="DB17" s="413"/>
      <c r="DC17" s="413"/>
      <c r="DD17" s="413"/>
      <c r="DE17" s="413"/>
      <c r="DF17" s="413"/>
      <c r="DG17" s="413"/>
      <c r="DH17" s="413"/>
      <c r="DI17" s="413"/>
      <c r="DJ17" s="413"/>
      <c r="DK17" s="413"/>
      <c r="DL17" s="413"/>
      <c r="DM17" s="413"/>
      <c r="DN17" s="413"/>
      <c r="DO17" s="413"/>
      <c r="DP17" s="413"/>
      <c r="DQ17" s="413"/>
      <c r="DR17" s="413"/>
      <c r="DS17" s="413"/>
      <c r="DT17" s="413"/>
      <c r="DU17" s="413"/>
      <c r="DV17" s="413"/>
      <c r="DW17" s="413"/>
      <c r="DX17" s="413"/>
      <c r="DY17" s="413"/>
      <c r="DZ17" s="413"/>
      <c r="EA17" s="413"/>
      <c r="EB17" s="413"/>
      <c r="EC17" s="413"/>
      <c r="ED17" s="413"/>
      <c r="EE17" s="413"/>
      <c r="EF17" s="413"/>
      <c r="EG17" s="413"/>
      <c r="EH17" s="413"/>
      <c r="EI17" s="413"/>
      <c r="EJ17" s="413"/>
      <c r="EK17" s="416"/>
    </row>
    <row r="18" spans="1:141" s="7" customFormat="1" ht="12.75" customHeight="1" x14ac:dyDescent="0.2">
      <c r="A18" s="390" t="s">
        <v>182</v>
      </c>
      <c r="B18" s="390"/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34" t="s">
        <v>186</v>
      </c>
      <c r="AB18" s="335"/>
      <c r="AC18" s="335"/>
      <c r="AD18" s="335"/>
      <c r="AE18" s="335"/>
      <c r="AF18" s="413"/>
      <c r="AG18" s="413"/>
      <c r="AH18" s="413"/>
      <c r="AI18" s="413"/>
      <c r="AJ18" s="413"/>
      <c r="AK18" s="413"/>
      <c r="AL18" s="413"/>
      <c r="AM18" s="413"/>
      <c r="AN18" s="413"/>
      <c r="AO18" s="413"/>
      <c r="AP18" s="413"/>
      <c r="AQ18" s="413"/>
      <c r="AR18" s="413"/>
      <c r="AS18" s="413"/>
      <c r="AT18" s="413"/>
      <c r="AU18" s="413"/>
      <c r="AV18" s="413"/>
      <c r="AW18" s="413"/>
      <c r="AX18" s="413"/>
      <c r="AY18" s="413"/>
      <c r="AZ18" s="413"/>
      <c r="BA18" s="413"/>
      <c r="BB18" s="413"/>
      <c r="BC18" s="413"/>
      <c r="BD18" s="413"/>
      <c r="BE18" s="413"/>
      <c r="BF18" s="413"/>
      <c r="BG18" s="413"/>
      <c r="BH18" s="413"/>
      <c r="BI18" s="413"/>
      <c r="BJ18" s="413"/>
      <c r="BK18" s="413"/>
      <c r="BL18" s="413"/>
      <c r="BM18" s="413"/>
      <c r="BN18" s="413"/>
      <c r="BO18" s="413"/>
      <c r="BP18" s="413"/>
      <c r="BQ18" s="413"/>
      <c r="BR18" s="413"/>
      <c r="BS18" s="413"/>
      <c r="BT18" s="413"/>
      <c r="BU18" s="413"/>
      <c r="BV18" s="413"/>
      <c r="BW18" s="413"/>
      <c r="BX18" s="413"/>
      <c r="BY18" s="413"/>
      <c r="BZ18" s="413"/>
      <c r="CA18" s="413"/>
      <c r="CB18" s="413"/>
      <c r="CC18" s="413"/>
      <c r="CD18" s="413"/>
      <c r="CE18" s="413"/>
      <c r="CF18" s="413"/>
      <c r="CG18" s="413"/>
      <c r="CH18" s="413"/>
      <c r="CI18" s="413"/>
      <c r="CJ18" s="413"/>
      <c r="CK18" s="413"/>
      <c r="CL18" s="413"/>
      <c r="CM18" s="413"/>
      <c r="CN18" s="413"/>
      <c r="CO18" s="413"/>
      <c r="CP18" s="413"/>
      <c r="CQ18" s="413"/>
      <c r="CR18" s="413"/>
      <c r="CS18" s="413"/>
      <c r="CT18" s="413"/>
      <c r="CU18" s="413"/>
      <c r="CV18" s="413"/>
      <c r="CW18" s="413"/>
      <c r="CX18" s="413"/>
      <c r="CY18" s="413"/>
      <c r="CZ18" s="413"/>
      <c r="DA18" s="413"/>
      <c r="DB18" s="413"/>
      <c r="DC18" s="413"/>
      <c r="DD18" s="413"/>
      <c r="DE18" s="413"/>
      <c r="DF18" s="413"/>
      <c r="DG18" s="413"/>
      <c r="DH18" s="413"/>
      <c r="DI18" s="413"/>
      <c r="DJ18" s="413"/>
      <c r="DK18" s="413"/>
      <c r="DL18" s="413"/>
      <c r="DM18" s="413"/>
      <c r="DN18" s="413"/>
      <c r="DO18" s="413"/>
      <c r="DP18" s="413"/>
      <c r="DQ18" s="413"/>
      <c r="DR18" s="413"/>
      <c r="DS18" s="413"/>
      <c r="DT18" s="413"/>
      <c r="DU18" s="413"/>
      <c r="DV18" s="413"/>
      <c r="DW18" s="413"/>
      <c r="DX18" s="413"/>
      <c r="DY18" s="413"/>
      <c r="DZ18" s="413"/>
      <c r="EA18" s="413"/>
      <c r="EB18" s="413"/>
      <c r="EC18" s="413"/>
      <c r="ED18" s="413"/>
      <c r="EE18" s="413"/>
      <c r="EF18" s="413"/>
      <c r="EG18" s="413"/>
      <c r="EH18" s="413"/>
      <c r="EI18" s="413"/>
      <c r="EJ18" s="413"/>
      <c r="EK18" s="416"/>
    </row>
    <row r="19" spans="1:141" s="7" customFormat="1" ht="12.75" customHeight="1" x14ac:dyDescent="0.2">
      <c r="A19" s="329"/>
      <c r="B19" s="329"/>
      <c r="C19" s="329"/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34"/>
      <c r="AB19" s="335"/>
      <c r="AC19" s="335"/>
      <c r="AD19" s="335"/>
      <c r="AE19" s="335"/>
      <c r="AF19" s="413"/>
      <c r="AG19" s="413"/>
      <c r="AH19" s="413"/>
      <c r="AI19" s="413"/>
      <c r="AJ19" s="413"/>
      <c r="AK19" s="413"/>
      <c r="AL19" s="413"/>
      <c r="AM19" s="413"/>
      <c r="AN19" s="413"/>
      <c r="AO19" s="413"/>
      <c r="AP19" s="413"/>
      <c r="AQ19" s="413"/>
      <c r="AR19" s="413"/>
      <c r="AS19" s="413"/>
      <c r="AT19" s="413"/>
      <c r="AU19" s="413"/>
      <c r="AV19" s="413"/>
      <c r="AW19" s="413"/>
      <c r="AX19" s="413"/>
      <c r="AY19" s="413"/>
      <c r="AZ19" s="413"/>
      <c r="BA19" s="413"/>
      <c r="BB19" s="413"/>
      <c r="BC19" s="413"/>
      <c r="BD19" s="413"/>
      <c r="BE19" s="413"/>
      <c r="BF19" s="413"/>
      <c r="BG19" s="413"/>
      <c r="BH19" s="413"/>
      <c r="BI19" s="413"/>
      <c r="BJ19" s="413"/>
      <c r="BK19" s="413"/>
      <c r="BL19" s="413"/>
      <c r="BM19" s="413"/>
      <c r="BN19" s="413"/>
      <c r="BO19" s="413"/>
      <c r="BP19" s="413"/>
      <c r="BQ19" s="413"/>
      <c r="BR19" s="413"/>
      <c r="BS19" s="413"/>
      <c r="BT19" s="413"/>
      <c r="BU19" s="413"/>
      <c r="BV19" s="413"/>
      <c r="BW19" s="413"/>
      <c r="BX19" s="413"/>
      <c r="BY19" s="413"/>
      <c r="BZ19" s="413"/>
      <c r="CA19" s="413"/>
      <c r="CB19" s="413"/>
      <c r="CC19" s="413"/>
      <c r="CD19" s="413"/>
      <c r="CE19" s="413"/>
      <c r="CF19" s="413"/>
      <c r="CG19" s="413"/>
      <c r="CH19" s="413"/>
      <c r="CI19" s="413"/>
      <c r="CJ19" s="413"/>
      <c r="CK19" s="413"/>
      <c r="CL19" s="413"/>
      <c r="CM19" s="413"/>
      <c r="CN19" s="413"/>
      <c r="CO19" s="413"/>
      <c r="CP19" s="413"/>
      <c r="CQ19" s="413"/>
      <c r="CR19" s="413"/>
      <c r="CS19" s="413"/>
      <c r="CT19" s="413"/>
      <c r="CU19" s="413"/>
      <c r="CV19" s="413"/>
      <c r="CW19" s="413"/>
      <c r="CX19" s="413"/>
      <c r="CY19" s="413"/>
      <c r="CZ19" s="413"/>
      <c r="DA19" s="413"/>
      <c r="DB19" s="413"/>
      <c r="DC19" s="413"/>
      <c r="DD19" s="413"/>
      <c r="DE19" s="413"/>
      <c r="DF19" s="413"/>
      <c r="DG19" s="413"/>
      <c r="DH19" s="413"/>
      <c r="DI19" s="413"/>
      <c r="DJ19" s="413"/>
      <c r="DK19" s="413"/>
      <c r="DL19" s="413"/>
      <c r="DM19" s="413"/>
      <c r="DN19" s="413"/>
      <c r="DO19" s="413"/>
      <c r="DP19" s="413"/>
      <c r="DQ19" s="413"/>
      <c r="DR19" s="413"/>
      <c r="DS19" s="413"/>
      <c r="DT19" s="413"/>
      <c r="DU19" s="413"/>
      <c r="DV19" s="413"/>
      <c r="DW19" s="413"/>
      <c r="DX19" s="413"/>
      <c r="DY19" s="413"/>
      <c r="DZ19" s="413"/>
      <c r="EA19" s="413"/>
      <c r="EB19" s="413"/>
      <c r="EC19" s="413"/>
      <c r="ED19" s="413"/>
      <c r="EE19" s="413"/>
      <c r="EF19" s="413"/>
      <c r="EG19" s="413"/>
      <c r="EH19" s="413"/>
      <c r="EI19" s="413"/>
      <c r="EJ19" s="413"/>
      <c r="EK19" s="416"/>
    </row>
    <row r="20" spans="1:141" s="7" customFormat="1" ht="12.75" customHeight="1" x14ac:dyDescent="0.2">
      <c r="A20" s="329"/>
      <c r="B20" s="329"/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34"/>
      <c r="AB20" s="335"/>
      <c r="AC20" s="335"/>
      <c r="AD20" s="335"/>
      <c r="AE20" s="335"/>
      <c r="AF20" s="413"/>
      <c r="AG20" s="413"/>
      <c r="AH20" s="413"/>
      <c r="AI20" s="413"/>
      <c r="AJ20" s="413"/>
      <c r="AK20" s="413"/>
      <c r="AL20" s="413"/>
      <c r="AM20" s="413"/>
      <c r="AN20" s="413"/>
      <c r="AO20" s="413"/>
      <c r="AP20" s="413"/>
      <c r="AQ20" s="413"/>
      <c r="AR20" s="413"/>
      <c r="AS20" s="413"/>
      <c r="AT20" s="413"/>
      <c r="AU20" s="413"/>
      <c r="AV20" s="413"/>
      <c r="AW20" s="413"/>
      <c r="AX20" s="413"/>
      <c r="AY20" s="413"/>
      <c r="AZ20" s="413"/>
      <c r="BA20" s="413"/>
      <c r="BB20" s="413"/>
      <c r="BC20" s="413"/>
      <c r="BD20" s="413"/>
      <c r="BE20" s="413"/>
      <c r="BF20" s="413"/>
      <c r="BG20" s="413"/>
      <c r="BH20" s="413"/>
      <c r="BI20" s="413"/>
      <c r="BJ20" s="413"/>
      <c r="BK20" s="413"/>
      <c r="BL20" s="413"/>
      <c r="BM20" s="413"/>
      <c r="BN20" s="413"/>
      <c r="BO20" s="413"/>
      <c r="BP20" s="413"/>
      <c r="BQ20" s="413"/>
      <c r="BR20" s="413"/>
      <c r="BS20" s="413"/>
      <c r="BT20" s="413"/>
      <c r="BU20" s="413"/>
      <c r="BV20" s="413"/>
      <c r="BW20" s="413"/>
      <c r="BX20" s="413"/>
      <c r="BY20" s="413"/>
      <c r="BZ20" s="413"/>
      <c r="CA20" s="413"/>
      <c r="CB20" s="413"/>
      <c r="CC20" s="413"/>
      <c r="CD20" s="413"/>
      <c r="CE20" s="413"/>
      <c r="CF20" s="413"/>
      <c r="CG20" s="413"/>
      <c r="CH20" s="413"/>
      <c r="CI20" s="413"/>
      <c r="CJ20" s="413"/>
      <c r="CK20" s="413"/>
      <c r="CL20" s="413"/>
      <c r="CM20" s="413"/>
      <c r="CN20" s="413"/>
      <c r="CO20" s="413"/>
      <c r="CP20" s="413"/>
      <c r="CQ20" s="413"/>
      <c r="CR20" s="413"/>
      <c r="CS20" s="413"/>
      <c r="CT20" s="413"/>
      <c r="CU20" s="413"/>
      <c r="CV20" s="413"/>
      <c r="CW20" s="413"/>
      <c r="CX20" s="413"/>
      <c r="CY20" s="413"/>
      <c r="CZ20" s="413"/>
      <c r="DA20" s="413"/>
      <c r="DB20" s="413"/>
      <c r="DC20" s="413"/>
      <c r="DD20" s="413"/>
      <c r="DE20" s="413"/>
      <c r="DF20" s="413"/>
      <c r="DG20" s="413"/>
      <c r="DH20" s="413"/>
      <c r="DI20" s="413"/>
      <c r="DJ20" s="413"/>
      <c r="DK20" s="413"/>
      <c r="DL20" s="413"/>
      <c r="DM20" s="413"/>
      <c r="DN20" s="413"/>
      <c r="DO20" s="413"/>
      <c r="DP20" s="413"/>
      <c r="DQ20" s="413"/>
      <c r="DR20" s="413"/>
      <c r="DS20" s="413"/>
      <c r="DT20" s="413"/>
      <c r="DU20" s="413"/>
      <c r="DV20" s="413"/>
      <c r="DW20" s="413"/>
      <c r="DX20" s="413"/>
      <c r="DY20" s="413"/>
      <c r="DZ20" s="413"/>
      <c r="EA20" s="413"/>
      <c r="EB20" s="413"/>
      <c r="EC20" s="413"/>
      <c r="ED20" s="413"/>
      <c r="EE20" s="413"/>
      <c r="EF20" s="413"/>
      <c r="EG20" s="413"/>
      <c r="EH20" s="413"/>
      <c r="EI20" s="413"/>
      <c r="EJ20" s="413"/>
      <c r="EK20" s="416"/>
    </row>
    <row r="21" spans="1:141" s="7" customFormat="1" ht="12.75" customHeight="1" x14ac:dyDescent="0.2">
      <c r="A21" s="373" t="s">
        <v>184</v>
      </c>
      <c r="B21" s="373"/>
      <c r="C21" s="373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34" t="s">
        <v>141</v>
      </c>
      <c r="AB21" s="335"/>
      <c r="AC21" s="335"/>
      <c r="AD21" s="335"/>
      <c r="AE21" s="335"/>
      <c r="AF21" s="413">
        <f>Лист8!BJ26</f>
        <v>157322.09</v>
      </c>
      <c r="AG21" s="413"/>
      <c r="AH21" s="413"/>
      <c r="AI21" s="413"/>
      <c r="AJ21" s="413"/>
      <c r="AK21" s="413"/>
      <c r="AL21" s="413"/>
      <c r="AM21" s="413"/>
      <c r="AN21" s="413"/>
      <c r="AO21" s="413"/>
      <c r="AP21" s="413"/>
      <c r="AQ21" s="413"/>
      <c r="AR21" s="413"/>
      <c r="AS21" s="413"/>
      <c r="AT21" s="413"/>
      <c r="AU21" s="413"/>
      <c r="AV21" s="413"/>
      <c r="AW21" s="413"/>
      <c r="AX21" s="413"/>
      <c r="AY21" s="413"/>
      <c r="AZ21" s="413"/>
      <c r="BA21" s="413"/>
      <c r="BB21" s="413"/>
      <c r="BC21" s="413"/>
      <c r="BD21" s="413"/>
      <c r="BE21" s="413"/>
      <c r="BF21" s="413"/>
      <c r="BG21" s="413"/>
      <c r="BH21" s="413"/>
      <c r="BI21" s="413"/>
      <c r="BJ21" s="413"/>
      <c r="BK21" s="413"/>
      <c r="BL21" s="413"/>
      <c r="BM21" s="413"/>
      <c r="BN21" s="413"/>
      <c r="BO21" s="413"/>
      <c r="BP21" s="413"/>
      <c r="BQ21" s="413"/>
      <c r="BR21" s="413"/>
      <c r="BS21" s="413"/>
      <c r="BT21" s="413"/>
      <c r="BU21" s="413"/>
      <c r="BV21" s="413"/>
      <c r="BW21" s="413"/>
      <c r="BX21" s="413"/>
      <c r="BY21" s="413"/>
      <c r="BZ21" s="413"/>
      <c r="CA21" s="413"/>
      <c r="CB21" s="413"/>
      <c r="CC21" s="413"/>
      <c r="CD21" s="413"/>
      <c r="CE21" s="413"/>
      <c r="CF21" s="413"/>
      <c r="CG21" s="413"/>
      <c r="CH21" s="413"/>
      <c r="CI21" s="413"/>
      <c r="CJ21" s="413"/>
      <c r="CK21" s="413"/>
      <c r="CL21" s="413"/>
      <c r="CM21" s="413"/>
      <c r="CN21" s="413"/>
      <c r="CO21" s="413"/>
      <c r="CP21" s="413"/>
      <c r="CQ21" s="413"/>
      <c r="CR21" s="413"/>
      <c r="CS21" s="413"/>
      <c r="CT21" s="413"/>
      <c r="CU21" s="413"/>
      <c r="CV21" s="413"/>
      <c r="CW21" s="413"/>
      <c r="CX21" s="413"/>
      <c r="CY21" s="413"/>
      <c r="CZ21" s="413"/>
      <c r="DA21" s="413"/>
      <c r="DB21" s="413"/>
      <c r="DC21" s="413"/>
      <c r="DD21" s="413"/>
      <c r="DE21" s="413"/>
      <c r="DF21" s="413"/>
      <c r="DG21" s="413"/>
      <c r="DH21" s="413"/>
      <c r="DI21" s="413"/>
      <c r="DJ21" s="413"/>
      <c r="DK21" s="413"/>
      <c r="DL21" s="413"/>
      <c r="DM21" s="413"/>
      <c r="DN21" s="413"/>
      <c r="DO21" s="413"/>
      <c r="DP21" s="413"/>
      <c r="DQ21" s="413"/>
      <c r="DR21" s="413"/>
      <c r="DS21" s="413"/>
      <c r="DT21" s="413"/>
      <c r="DU21" s="413"/>
      <c r="DV21" s="413"/>
      <c r="DW21" s="413"/>
      <c r="DX21" s="413"/>
      <c r="DY21" s="413"/>
      <c r="DZ21" s="413"/>
      <c r="EA21" s="413"/>
      <c r="EB21" s="413"/>
      <c r="EC21" s="413"/>
      <c r="ED21" s="413"/>
      <c r="EE21" s="413"/>
      <c r="EF21" s="413"/>
      <c r="EG21" s="413"/>
      <c r="EH21" s="413"/>
      <c r="EI21" s="413"/>
      <c r="EJ21" s="413"/>
      <c r="EK21" s="416"/>
    </row>
    <row r="22" spans="1:141" s="7" customFormat="1" ht="12.75" customHeight="1" x14ac:dyDescent="0.2">
      <c r="A22" s="329" t="s">
        <v>426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34"/>
      <c r="AB22" s="335"/>
      <c r="AC22" s="335"/>
      <c r="AD22" s="335"/>
      <c r="AE22" s="335"/>
      <c r="AF22" s="413"/>
      <c r="AG22" s="413"/>
      <c r="AH22" s="413"/>
      <c r="AI22" s="413"/>
      <c r="AJ22" s="413"/>
      <c r="AK22" s="413"/>
      <c r="AL22" s="413"/>
      <c r="AM22" s="413"/>
      <c r="AN22" s="413"/>
      <c r="AO22" s="413"/>
      <c r="AP22" s="413"/>
      <c r="AQ22" s="413"/>
      <c r="AR22" s="413"/>
      <c r="AS22" s="413"/>
      <c r="AT22" s="413"/>
      <c r="AU22" s="413"/>
      <c r="AV22" s="413"/>
      <c r="AW22" s="413"/>
      <c r="AX22" s="413"/>
      <c r="AY22" s="413"/>
      <c r="AZ22" s="413"/>
      <c r="BA22" s="413"/>
      <c r="BB22" s="413"/>
      <c r="BC22" s="413"/>
      <c r="BD22" s="413"/>
      <c r="BE22" s="413"/>
      <c r="BF22" s="413"/>
      <c r="BG22" s="413"/>
      <c r="BH22" s="413"/>
      <c r="BI22" s="413"/>
      <c r="BJ22" s="413"/>
      <c r="BK22" s="413"/>
      <c r="BL22" s="413"/>
      <c r="BM22" s="413"/>
      <c r="BN22" s="413"/>
      <c r="BO22" s="413"/>
      <c r="BP22" s="413"/>
      <c r="BQ22" s="413"/>
      <c r="BR22" s="413"/>
      <c r="BS22" s="413"/>
      <c r="BT22" s="413"/>
      <c r="BU22" s="413"/>
      <c r="BV22" s="413"/>
      <c r="BW22" s="413"/>
      <c r="BX22" s="413"/>
      <c r="BY22" s="413"/>
      <c r="BZ22" s="413"/>
      <c r="CA22" s="413"/>
      <c r="CB22" s="413"/>
      <c r="CC22" s="413"/>
      <c r="CD22" s="413"/>
      <c r="CE22" s="413"/>
      <c r="CF22" s="413"/>
      <c r="CG22" s="413"/>
      <c r="CH22" s="413"/>
      <c r="CI22" s="413"/>
      <c r="CJ22" s="413"/>
      <c r="CK22" s="413"/>
      <c r="CL22" s="413"/>
      <c r="CM22" s="413"/>
      <c r="CN22" s="413"/>
      <c r="CO22" s="413"/>
      <c r="CP22" s="413"/>
      <c r="CQ22" s="413"/>
      <c r="CR22" s="413"/>
      <c r="CS22" s="413"/>
      <c r="CT22" s="413"/>
      <c r="CU22" s="413"/>
      <c r="CV22" s="413"/>
      <c r="CW22" s="413"/>
      <c r="CX22" s="413"/>
      <c r="CY22" s="413"/>
      <c r="CZ22" s="413"/>
      <c r="DA22" s="413"/>
      <c r="DB22" s="413"/>
      <c r="DC22" s="413"/>
      <c r="DD22" s="413"/>
      <c r="DE22" s="413"/>
      <c r="DF22" s="413"/>
      <c r="DG22" s="413"/>
      <c r="DH22" s="413"/>
      <c r="DI22" s="413"/>
      <c r="DJ22" s="413"/>
      <c r="DK22" s="413"/>
      <c r="DL22" s="413"/>
      <c r="DM22" s="413"/>
      <c r="DN22" s="413"/>
      <c r="DO22" s="413"/>
      <c r="DP22" s="413"/>
      <c r="DQ22" s="413"/>
      <c r="DR22" s="413"/>
      <c r="DS22" s="413"/>
      <c r="DT22" s="413"/>
      <c r="DU22" s="413"/>
      <c r="DV22" s="413"/>
      <c r="DW22" s="413"/>
      <c r="DX22" s="413"/>
      <c r="DY22" s="413"/>
      <c r="DZ22" s="413"/>
      <c r="EA22" s="413"/>
      <c r="EB22" s="413"/>
      <c r="EC22" s="413"/>
      <c r="ED22" s="413"/>
      <c r="EE22" s="413"/>
      <c r="EF22" s="413"/>
      <c r="EG22" s="413"/>
      <c r="EH22" s="413"/>
      <c r="EI22" s="413"/>
      <c r="EJ22" s="413"/>
      <c r="EK22" s="416"/>
    </row>
    <row r="23" spans="1:141" s="7" customFormat="1" ht="12.75" customHeight="1" x14ac:dyDescent="0.2">
      <c r="A23" s="390" t="s">
        <v>182</v>
      </c>
      <c r="B23" s="390"/>
      <c r="C23" s="390"/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34" t="s">
        <v>140</v>
      </c>
      <c r="AB23" s="335"/>
      <c r="AC23" s="335"/>
      <c r="AD23" s="335"/>
      <c r="AE23" s="335"/>
      <c r="AF23" s="413"/>
      <c r="AG23" s="413"/>
      <c r="AH23" s="413"/>
      <c r="AI23" s="413"/>
      <c r="AJ23" s="413"/>
      <c r="AK23" s="413"/>
      <c r="AL23" s="413"/>
      <c r="AM23" s="413"/>
      <c r="AN23" s="413"/>
      <c r="AO23" s="413"/>
      <c r="AP23" s="413"/>
      <c r="AQ23" s="413"/>
      <c r="AR23" s="413"/>
      <c r="AS23" s="413"/>
      <c r="AT23" s="413"/>
      <c r="AU23" s="413"/>
      <c r="AV23" s="413"/>
      <c r="AW23" s="413"/>
      <c r="AX23" s="413"/>
      <c r="AY23" s="413"/>
      <c r="AZ23" s="413"/>
      <c r="BA23" s="413"/>
      <c r="BB23" s="413"/>
      <c r="BC23" s="413"/>
      <c r="BD23" s="413"/>
      <c r="BE23" s="413"/>
      <c r="BF23" s="413"/>
      <c r="BG23" s="413"/>
      <c r="BH23" s="413"/>
      <c r="BI23" s="413"/>
      <c r="BJ23" s="413"/>
      <c r="BK23" s="413"/>
      <c r="BL23" s="413"/>
      <c r="BM23" s="413"/>
      <c r="BN23" s="413"/>
      <c r="BO23" s="413"/>
      <c r="BP23" s="413"/>
      <c r="BQ23" s="413"/>
      <c r="BR23" s="413"/>
      <c r="BS23" s="413"/>
      <c r="BT23" s="413"/>
      <c r="BU23" s="413"/>
      <c r="BV23" s="413"/>
      <c r="BW23" s="413"/>
      <c r="BX23" s="413"/>
      <c r="BY23" s="413"/>
      <c r="BZ23" s="413"/>
      <c r="CA23" s="413"/>
      <c r="CB23" s="413"/>
      <c r="CC23" s="413"/>
      <c r="CD23" s="413"/>
      <c r="CE23" s="413"/>
      <c r="CF23" s="413"/>
      <c r="CG23" s="413"/>
      <c r="CH23" s="413"/>
      <c r="CI23" s="413"/>
      <c r="CJ23" s="413"/>
      <c r="CK23" s="413"/>
      <c r="CL23" s="413"/>
      <c r="CM23" s="413"/>
      <c r="CN23" s="413"/>
      <c r="CO23" s="413"/>
      <c r="CP23" s="413"/>
      <c r="CQ23" s="413"/>
      <c r="CR23" s="413"/>
      <c r="CS23" s="413"/>
      <c r="CT23" s="413"/>
      <c r="CU23" s="413"/>
      <c r="CV23" s="413"/>
      <c r="CW23" s="413"/>
      <c r="CX23" s="413"/>
      <c r="CY23" s="413"/>
      <c r="CZ23" s="413"/>
      <c r="DA23" s="413"/>
      <c r="DB23" s="413"/>
      <c r="DC23" s="413"/>
      <c r="DD23" s="413"/>
      <c r="DE23" s="413"/>
      <c r="DF23" s="413"/>
      <c r="DG23" s="413"/>
      <c r="DH23" s="413"/>
      <c r="DI23" s="413"/>
      <c r="DJ23" s="413"/>
      <c r="DK23" s="413"/>
      <c r="DL23" s="413"/>
      <c r="DM23" s="413"/>
      <c r="DN23" s="413"/>
      <c r="DO23" s="413"/>
      <c r="DP23" s="413"/>
      <c r="DQ23" s="413"/>
      <c r="DR23" s="413"/>
      <c r="DS23" s="413"/>
      <c r="DT23" s="413"/>
      <c r="DU23" s="413"/>
      <c r="DV23" s="413"/>
      <c r="DW23" s="413"/>
      <c r="DX23" s="413"/>
      <c r="DY23" s="413"/>
      <c r="DZ23" s="413"/>
      <c r="EA23" s="413"/>
      <c r="EB23" s="413"/>
      <c r="EC23" s="413"/>
      <c r="ED23" s="413"/>
      <c r="EE23" s="413"/>
      <c r="EF23" s="413"/>
      <c r="EG23" s="413"/>
      <c r="EH23" s="413"/>
      <c r="EI23" s="413"/>
      <c r="EJ23" s="413"/>
      <c r="EK23" s="416"/>
    </row>
    <row r="24" spans="1:141" s="7" customFormat="1" ht="12.75" customHeight="1" x14ac:dyDescent="0.2">
      <c r="A24" s="329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34"/>
      <c r="AB24" s="335"/>
      <c r="AC24" s="335"/>
      <c r="AD24" s="335"/>
      <c r="AE24" s="335"/>
      <c r="AF24" s="413"/>
      <c r="AG24" s="413"/>
      <c r="AH24" s="413"/>
      <c r="AI24" s="413"/>
      <c r="AJ24" s="413"/>
      <c r="AK24" s="413"/>
      <c r="AL24" s="413"/>
      <c r="AM24" s="413"/>
      <c r="AN24" s="413"/>
      <c r="AO24" s="413"/>
      <c r="AP24" s="413"/>
      <c r="AQ24" s="413"/>
      <c r="AR24" s="413"/>
      <c r="AS24" s="413"/>
      <c r="AT24" s="413"/>
      <c r="AU24" s="413"/>
      <c r="AV24" s="413"/>
      <c r="AW24" s="413"/>
      <c r="AX24" s="413"/>
      <c r="AY24" s="413"/>
      <c r="AZ24" s="413"/>
      <c r="BA24" s="413"/>
      <c r="BB24" s="413"/>
      <c r="BC24" s="413"/>
      <c r="BD24" s="413"/>
      <c r="BE24" s="413"/>
      <c r="BF24" s="413"/>
      <c r="BG24" s="413"/>
      <c r="BH24" s="413"/>
      <c r="BI24" s="413"/>
      <c r="BJ24" s="413"/>
      <c r="BK24" s="413"/>
      <c r="BL24" s="413"/>
      <c r="BM24" s="413"/>
      <c r="BN24" s="413"/>
      <c r="BO24" s="413"/>
      <c r="BP24" s="413"/>
      <c r="BQ24" s="413"/>
      <c r="BR24" s="413"/>
      <c r="BS24" s="413"/>
      <c r="BT24" s="413"/>
      <c r="BU24" s="413"/>
      <c r="BV24" s="413"/>
      <c r="BW24" s="413"/>
      <c r="BX24" s="413"/>
      <c r="BY24" s="413"/>
      <c r="BZ24" s="413"/>
      <c r="CA24" s="413"/>
      <c r="CB24" s="413"/>
      <c r="CC24" s="413"/>
      <c r="CD24" s="413"/>
      <c r="CE24" s="413"/>
      <c r="CF24" s="413"/>
      <c r="CG24" s="413"/>
      <c r="CH24" s="413"/>
      <c r="CI24" s="413"/>
      <c r="CJ24" s="413"/>
      <c r="CK24" s="413"/>
      <c r="CL24" s="413"/>
      <c r="CM24" s="413"/>
      <c r="CN24" s="413"/>
      <c r="CO24" s="413"/>
      <c r="CP24" s="413"/>
      <c r="CQ24" s="413"/>
      <c r="CR24" s="413"/>
      <c r="CS24" s="413"/>
      <c r="CT24" s="413"/>
      <c r="CU24" s="413"/>
      <c r="CV24" s="413"/>
      <c r="CW24" s="413"/>
      <c r="CX24" s="413"/>
      <c r="CY24" s="413"/>
      <c r="CZ24" s="413"/>
      <c r="DA24" s="413"/>
      <c r="DB24" s="413"/>
      <c r="DC24" s="413"/>
      <c r="DD24" s="413"/>
      <c r="DE24" s="413"/>
      <c r="DF24" s="413"/>
      <c r="DG24" s="413"/>
      <c r="DH24" s="413"/>
      <c r="DI24" s="413"/>
      <c r="DJ24" s="413"/>
      <c r="DK24" s="413"/>
      <c r="DL24" s="413"/>
      <c r="DM24" s="413"/>
      <c r="DN24" s="413"/>
      <c r="DO24" s="413"/>
      <c r="DP24" s="413"/>
      <c r="DQ24" s="413"/>
      <c r="DR24" s="413"/>
      <c r="DS24" s="413"/>
      <c r="DT24" s="413"/>
      <c r="DU24" s="413"/>
      <c r="DV24" s="413"/>
      <c r="DW24" s="413"/>
      <c r="DX24" s="413"/>
      <c r="DY24" s="413"/>
      <c r="DZ24" s="413"/>
      <c r="EA24" s="413"/>
      <c r="EB24" s="413"/>
      <c r="EC24" s="413"/>
      <c r="ED24" s="413"/>
      <c r="EE24" s="413"/>
      <c r="EF24" s="413"/>
      <c r="EG24" s="413"/>
      <c r="EH24" s="413"/>
      <c r="EI24" s="413"/>
      <c r="EJ24" s="413"/>
      <c r="EK24" s="416"/>
    </row>
    <row r="25" spans="1:141" s="7" customFormat="1" ht="12.75" customHeight="1" x14ac:dyDescent="0.2">
      <c r="A25" s="329"/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34"/>
      <c r="AB25" s="335"/>
      <c r="AC25" s="335"/>
      <c r="AD25" s="335"/>
      <c r="AE25" s="335"/>
      <c r="AF25" s="413"/>
      <c r="AG25" s="413"/>
      <c r="AH25" s="413"/>
      <c r="AI25" s="413"/>
      <c r="AJ25" s="413"/>
      <c r="AK25" s="413"/>
      <c r="AL25" s="413"/>
      <c r="AM25" s="413"/>
      <c r="AN25" s="413"/>
      <c r="AO25" s="413"/>
      <c r="AP25" s="413"/>
      <c r="AQ25" s="413"/>
      <c r="AR25" s="413"/>
      <c r="AS25" s="413"/>
      <c r="AT25" s="413"/>
      <c r="AU25" s="413"/>
      <c r="AV25" s="413"/>
      <c r="AW25" s="413"/>
      <c r="AX25" s="413"/>
      <c r="AY25" s="413"/>
      <c r="AZ25" s="413"/>
      <c r="BA25" s="413"/>
      <c r="BB25" s="413"/>
      <c r="BC25" s="413"/>
      <c r="BD25" s="413"/>
      <c r="BE25" s="413"/>
      <c r="BF25" s="413"/>
      <c r="BG25" s="413"/>
      <c r="BH25" s="413"/>
      <c r="BI25" s="413"/>
      <c r="BJ25" s="413"/>
      <c r="BK25" s="413"/>
      <c r="BL25" s="413"/>
      <c r="BM25" s="413"/>
      <c r="BN25" s="413"/>
      <c r="BO25" s="413"/>
      <c r="BP25" s="413"/>
      <c r="BQ25" s="413"/>
      <c r="BR25" s="413"/>
      <c r="BS25" s="413"/>
      <c r="BT25" s="413"/>
      <c r="BU25" s="413"/>
      <c r="BV25" s="413"/>
      <c r="BW25" s="413"/>
      <c r="BX25" s="413"/>
      <c r="BY25" s="413"/>
      <c r="BZ25" s="413"/>
      <c r="CA25" s="413"/>
      <c r="CB25" s="413"/>
      <c r="CC25" s="413"/>
      <c r="CD25" s="413"/>
      <c r="CE25" s="413"/>
      <c r="CF25" s="413"/>
      <c r="CG25" s="413"/>
      <c r="CH25" s="413"/>
      <c r="CI25" s="413"/>
      <c r="CJ25" s="413"/>
      <c r="CK25" s="413"/>
      <c r="CL25" s="413"/>
      <c r="CM25" s="413"/>
      <c r="CN25" s="413"/>
      <c r="CO25" s="413"/>
      <c r="CP25" s="413"/>
      <c r="CQ25" s="413"/>
      <c r="CR25" s="413"/>
      <c r="CS25" s="413"/>
      <c r="CT25" s="413"/>
      <c r="CU25" s="413"/>
      <c r="CV25" s="413"/>
      <c r="CW25" s="413"/>
      <c r="CX25" s="413"/>
      <c r="CY25" s="413"/>
      <c r="CZ25" s="413"/>
      <c r="DA25" s="413"/>
      <c r="DB25" s="413"/>
      <c r="DC25" s="413"/>
      <c r="DD25" s="413"/>
      <c r="DE25" s="413"/>
      <c r="DF25" s="413"/>
      <c r="DG25" s="413"/>
      <c r="DH25" s="413"/>
      <c r="DI25" s="413"/>
      <c r="DJ25" s="413"/>
      <c r="DK25" s="413"/>
      <c r="DL25" s="413"/>
      <c r="DM25" s="413"/>
      <c r="DN25" s="413"/>
      <c r="DO25" s="413"/>
      <c r="DP25" s="413"/>
      <c r="DQ25" s="413"/>
      <c r="DR25" s="413"/>
      <c r="DS25" s="413"/>
      <c r="DT25" s="413"/>
      <c r="DU25" s="413"/>
      <c r="DV25" s="413"/>
      <c r="DW25" s="413"/>
      <c r="DX25" s="413"/>
      <c r="DY25" s="413"/>
      <c r="DZ25" s="413"/>
      <c r="EA25" s="413"/>
      <c r="EB25" s="413"/>
      <c r="EC25" s="413"/>
      <c r="ED25" s="413"/>
      <c r="EE25" s="413"/>
      <c r="EF25" s="413"/>
      <c r="EG25" s="413"/>
      <c r="EH25" s="413"/>
      <c r="EI25" s="413"/>
      <c r="EJ25" s="413"/>
      <c r="EK25" s="416"/>
    </row>
    <row r="26" spans="1:141" s="7" customFormat="1" ht="12.75" customHeight="1" thickBot="1" x14ac:dyDescent="0.25">
      <c r="A26" s="305" t="s">
        <v>42</v>
      </c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6" t="s">
        <v>46</v>
      </c>
      <c r="AB26" s="307"/>
      <c r="AC26" s="307"/>
      <c r="AD26" s="307"/>
      <c r="AE26" s="307"/>
      <c r="AF26" s="417">
        <f>AF13+AF17+AF21</f>
        <v>1414144.87</v>
      </c>
      <c r="AG26" s="417"/>
      <c r="AH26" s="417"/>
      <c r="AI26" s="417"/>
      <c r="AJ26" s="417"/>
      <c r="AK26" s="417"/>
      <c r="AL26" s="417"/>
      <c r="AM26" s="417"/>
      <c r="AN26" s="417"/>
      <c r="AO26" s="417"/>
      <c r="AP26" s="418"/>
      <c r="AQ26" s="418"/>
      <c r="AR26" s="418"/>
      <c r="AS26" s="418"/>
      <c r="AT26" s="418"/>
      <c r="AU26" s="418"/>
      <c r="AV26" s="418"/>
      <c r="AW26" s="418"/>
      <c r="AX26" s="418"/>
      <c r="AY26" s="418"/>
      <c r="AZ26" s="418"/>
      <c r="BA26" s="418"/>
      <c r="BB26" s="418"/>
      <c r="BC26" s="418"/>
      <c r="BD26" s="418"/>
      <c r="BE26" s="418"/>
      <c r="BF26" s="418"/>
      <c r="BG26" s="418"/>
      <c r="BH26" s="418"/>
      <c r="BI26" s="418"/>
      <c r="BJ26" s="418"/>
      <c r="BK26" s="418"/>
      <c r="BL26" s="418"/>
      <c r="BM26" s="418"/>
      <c r="BN26" s="418"/>
      <c r="BO26" s="418"/>
      <c r="BP26" s="418"/>
      <c r="BQ26" s="418"/>
      <c r="BR26" s="418"/>
      <c r="BS26" s="418"/>
      <c r="BT26" s="418"/>
      <c r="BU26" s="418"/>
      <c r="BV26" s="418"/>
      <c r="BW26" s="418"/>
      <c r="BX26" s="418"/>
      <c r="BY26" s="418"/>
      <c r="BZ26" s="418"/>
      <c r="CA26" s="418"/>
      <c r="CB26" s="418"/>
      <c r="CC26" s="418"/>
      <c r="CD26" s="418"/>
      <c r="CE26" s="418"/>
      <c r="CF26" s="418"/>
      <c r="CG26" s="418"/>
      <c r="CH26" s="418"/>
      <c r="CI26" s="417">
        <f>CI13+CI17+CI21</f>
        <v>756326.44</v>
      </c>
      <c r="CJ26" s="417"/>
      <c r="CK26" s="417"/>
      <c r="CL26" s="417"/>
      <c r="CM26" s="417"/>
      <c r="CN26" s="417"/>
      <c r="CO26" s="417"/>
      <c r="CP26" s="417"/>
      <c r="CQ26" s="417"/>
      <c r="CR26" s="417"/>
      <c r="CS26" s="418"/>
      <c r="CT26" s="418"/>
      <c r="CU26" s="418"/>
      <c r="CV26" s="418"/>
      <c r="CW26" s="418"/>
      <c r="CX26" s="418"/>
      <c r="CY26" s="418"/>
      <c r="CZ26" s="418"/>
      <c r="DA26" s="418"/>
      <c r="DB26" s="418"/>
      <c r="DC26" s="418"/>
      <c r="DD26" s="418"/>
      <c r="DE26" s="418"/>
      <c r="DF26" s="418"/>
      <c r="DG26" s="418"/>
      <c r="DH26" s="418"/>
      <c r="DI26" s="418"/>
      <c r="DJ26" s="418"/>
      <c r="DK26" s="418"/>
      <c r="DL26" s="418"/>
      <c r="DM26" s="418"/>
      <c r="DN26" s="418"/>
      <c r="DO26" s="418"/>
      <c r="DP26" s="418"/>
      <c r="DQ26" s="418"/>
      <c r="DR26" s="418"/>
      <c r="DS26" s="418"/>
      <c r="DT26" s="418"/>
      <c r="DU26" s="418"/>
      <c r="DV26" s="418"/>
      <c r="DW26" s="418"/>
      <c r="DX26" s="418"/>
      <c r="DY26" s="418"/>
      <c r="DZ26" s="418"/>
      <c r="EA26" s="418"/>
      <c r="EB26" s="418"/>
      <c r="EC26" s="418">
        <f>EC13+EC17+EC21</f>
        <v>0</v>
      </c>
      <c r="ED26" s="418"/>
      <c r="EE26" s="418"/>
      <c r="EF26" s="418"/>
      <c r="EG26" s="418"/>
      <c r="EH26" s="418"/>
      <c r="EI26" s="418"/>
      <c r="EJ26" s="418"/>
      <c r="EK26" s="419"/>
    </row>
    <row r="27" spans="1:141" s="17" customFormat="1" ht="8.25" x14ac:dyDescent="0.15"/>
    <row r="28" spans="1:141" s="7" customFormat="1" ht="12.75" customHeight="1" x14ac:dyDescent="0.2">
      <c r="A28" s="286" t="s">
        <v>148</v>
      </c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9" t="s">
        <v>22</v>
      </c>
      <c r="AB28" s="286"/>
      <c r="AC28" s="286"/>
      <c r="AD28" s="286"/>
      <c r="AE28" s="290"/>
      <c r="AF28" s="414" t="s">
        <v>251</v>
      </c>
      <c r="AG28" s="415"/>
      <c r="AH28" s="415"/>
      <c r="AI28" s="415"/>
      <c r="AJ28" s="415"/>
      <c r="AK28" s="415"/>
      <c r="AL28" s="415"/>
      <c r="AM28" s="415"/>
      <c r="AN28" s="415"/>
      <c r="AO28" s="415"/>
      <c r="AP28" s="415"/>
      <c r="AQ28" s="415"/>
      <c r="AR28" s="415"/>
      <c r="AS28" s="415"/>
      <c r="AT28" s="415"/>
      <c r="AU28" s="415"/>
      <c r="AV28" s="415"/>
      <c r="AW28" s="415"/>
      <c r="AX28" s="415"/>
      <c r="AY28" s="415"/>
      <c r="AZ28" s="415"/>
      <c r="BA28" s="415"/>
      <c r="BB28" s="415"/>
      <c r="BC28" s="415"/>
      <c r="BD28" s="415"/>
      <c r="BE28" s="415"/>
      <c r="BF28" s="415"/>
      <c r="BG28" s="415"/>
      <c r="BH28" s="415"/>
      <c r="BI28" s="415"/>
      <c r="BJ28" s="415"/>
      <c r="BK28" s="415"/>
      <c r="BL28" s="415"/>
      <c r="BM28" s="415"/>
      <c r="BN28" s="415"/>
      <c r="BO28" s="415"/>
      <c r="BP28" s="415"/>
      <c r="BQ28" s="415"/>
      <c r="BR28" s="415"/>
      <c r="BS28" s="415"/>
      <c r="BT28" s="415"/>
      <c r="BU28" s="415"/>
      <c r="BV28" s="415"/>
      <c r="BW28" s="415"/>
      <c r="BX28" s="415"/>
      <c r="BY28" s="415"/>
      <c r="BZ28" s="415"/>
      <c r="CA28" s="415"/>
      <c r="CB28" s="415"/>
      <c r="CC28" s="415"/>
      <c r="CD28" s="415"/>
      <c r="CE28" s="415"/>
      <c r="CF28" s="415"/>
      <c r="CG28" s="415"/>
      <c r="CH28" s="415"/>
      <c r="CI28" s="415"/>
      <c r="CJ28" s="415"/>
      <c r="CK28" s="415"/>
      <c r="CL28" s="415"/>
      <c r="CM28" s="415"/>
      <c r="CN28" s="415"/>
      <c r="CO28" s="415"/>
      <c r="CP28" s="415"/>
      <c r="CQ28" s="415"/>
      <c r="CR28" s="415"/>
      <c r="CS28" s="415"/>
      <c r="CT28" s="415"/>
      <c r="CU28" s="415"/>
      <c r="CV28" s="415"/>
      <c r="CW28" s="415"/>
      <c r="CX28" s="415"/>
      <c r="CY28" s="415"/>
      <c r="CZ28" s="415"/>
      <c r="DA28" s="415"/>
      <c r="DB28" s="415"/>
      <c r="DC28" s="415"/>
      <c r="DD28" s="415"/>
      <c r="DE28" s="415"/>
      <c r="DF28" s="415"/>
      <c r="DG28" s="415"/>
      <c r="DH28" s="415"/>
      <c r="DI28" s="415"/>
      <c r="DJ28" s="415"/>
      <c r="DK28" s="415"/>
      <c r="DL28" s="415"/>
      <c r="DM28" s="415"/>
      <c r="DN28" s="415"/>
      <c r="DO28" s="415"/>
      <c r="DP28" s="415"/>
      <c r="DQ28" s="415"/>
      <c r="DR28" s="415"/>
      <c r="DS28" s="415"/>
      <c r="DT28" s="415"/>
      <c r="DU28" s="415"/>
      <c r="DV28" s="415"/>
      <c r="DW28" s="415"/>
      <c r="DX28" s="415"/>
      <c r="DY28" s="415"/>
      <c r="DZ28" s="415"/>
      <c r="EA28" s="415"/>
      <c r="EB28" s="415"/>
      <c r="EC28" s="415"/>
      <c r="ED28" s="415"/>
      <c r="EE28" s="415"/>
      <c r="EF28" s="415"/>
      <c r="EG28" s="415"/>
      <c r="EH28" s="415"/>
      <c r="EI28" s="415"/>
      <c r="EJ28" s="415"/>
      <c r="EK28" s="415"/>
    </row>
    <row r="29" spans="1:141" s="7" customFormat="1" ht="12.75" customHeight="1" x14ac:dyDescent="0.2">
      <c r="A29" s="398"/>
      <c r="B29" s="398"/>
      <c r="C29" s="398"/>
      <c r="D29" s="398"/>
      <c r="E29" s="398"/>
      <c r="F29" s="398"/>
      <c r="G29" s="398"/>
      <c r="H29" s="398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98"/>
      <c r="U29" s="398"/>
      <c r="V29" s="398"/>
      <c r="W29" s="398"/>
      <c r="X29" s="398"/>
      <c r="Y29" s="398"/>
      <c r="Z29" s="398"/>
      <c r="AA29" s="283" t="s">
        <v>25</v>
      </c>
      <c r="AB29" s="284"/>
      <c r="AC29" s="284"/>
      <c r="AD29" s="284"/>
      <c r="AE29" s="285"/>
      <c r="AF29" s="287" t="s">
        <v>106</v>
      </c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/>
      <c r="AS29" s="288"/>
      <c r="AT29" s="288"/>
      <c r="AU29" s="288"/>
      <c r="AV29" s="288"/>
      <c r="AW29" s="288"/>
      <c r="AX29" s="288"/>
      <c r="AY29" s="288"/>
      <c r="AZ29" s="288"/>
      <c r="BA29" s="288"/>
      <c r="BB29" s="288"/>
      <c r="BC29" s="288"/>
      <c r="BD29" s="288"/>
      <c r="BE29" s="288"/>
      <c r="BF29" s="288"/>
      <c r="BG29" s="288"/>
      <c r="BH29" s="288"/>
      <c r="BI29" s="288"/>
      <c r="BJ29" s="288"/>
      <c r="BK29" s="288"/>
      <c r="BL29" s="288"/>
      <c r="BM29" s="288"/>
      <c r="BN29" s="288"/>
      <c r="BO29" s="288"/>
      <c r="BP29" s="288"/>
      <c r="BQ29" s="288"/>
      <c r="BR29" s="288"/>
      <c r="BS29" s="288"/>
      <c r="BT29" s="288"/>
      <c r="BU29" s="288"/>
      <c r="BV29" s="288"/>
      <c r="BW29" s="288"/>
      <c r="BX29" s="288"/>
      <c r="BY29" s="288"/>
      <c r="BZ29" s="288"/>
      <c r="CA29" s="288"/>
      <c r="CB29" s="288"/>
      <c r="CC29" s="288"/>
      <c r="CD29" s="288"/>
      <c r="CE29" s="288"/>
      <c r="CF29" s="288"/>
      <c r="CG29" s="288"/>
      <c r="CH29" s="288"/>
      <c r="CI29" s="288"/>
      <c r="CJ29" s="288"/>
      <c r="CK29" s="288"/>
      <c r="CL29" s="288"/>
      <c r="CM29" s="288"/>
      <c r="CN29" s="288"/>
      <c r="CO29" s="288"/>
      <c r="CP29" s="288"/>
      <c r="CQ29" s="288"/>
      <c r="CR29" s="288"/>
      <c r="CS29" s="288"/>
      <c r="CT29" s="288"/>
      <c r="CU29" s="288"/>
      <c r="CV29" s="288"/>
      <c r="CW29" s="288"/>
      <c r="CX29" s="288"/>
      <c r="CY29" s="288"/>
      <c r="CZ29" s="288"/>
      <c r="DA29" s="288"/>
      <c r="DB29" s="288"/>
      <c r="DC29" s="288"/>
      <c r="DD29" s="288"/>
      <c r="DE29" s="288"/>
      <c r="DF29" s="288"/>
      <c r="DG29" s="288"/>
      <c r="DH29" s="288"/>
      <c r="DI29" s="288"/>
      <c r="DJ29" s="288"/>
      <c r="DK29" s="288"/>
      <c r="DL29" s="288"/>
      <c r="DM29" s="288"/>
      <c r="DN29" s="288"/>
      <c r="DO29" s="288"/>
      <c r="DP29" s="288"/>
      <c r="DQ29" s="288"/>
      <c r="DR29" s="288"/>
      <c r="DS29" s="288"/>
      <c r="DT29" s="288"/>
      <c r="DU29" s="288"/>
      <c r="DV29" s="288"/>
      <c r="DW29" s="288"/>
      <c r="DX29" s="288"/>
      <c r="DY29" s="288"/>
      <c r="DZ29" s="288"/>
      <c r="EA29" s="288"/>
      <c r="EB29" s="288"/>
      <c r="EC29" s="288"/>
      <c r="ED29" s="288"/>
      <c r="EE29" s="288"/>
      <c r="EF29" s="288"/>
      <c r="EG29" s="288"/>
      <c r="EH29" s="288"/>
      <c r="EI29" s="288"/>
      <c r="EJ29" s="288"/>
      <c r="EK29" s="288"/>
    </row>
    <row r="30" spans="1:141" s="7" customFormat="1" ht="12.75" customHeight="1" x14ac:dyDescent="0.2">
      <c r="A30" s="398"/>
      <c r="B30" s="398"/>
      <c r="C30" s="398"/>
      <c r="D30" s="398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8"/>
      <c r="Z30" s="398"/>
      <c r="AA30" s="283"/>
      <c r="AB30" s="284"/>
      <c r="AC30" s="284"/>
      <c r="AD30" s="284"/>
      <c r="AE30" s="285"/>
      <c r="AF30" s="408" t="s">
        <v>263</v>
      </c>
      <c r="AG30" s="408"/>
      <c r="AH30" s="408"/>
      <c r="AI30" s="408"/>
      <c r="AJ30" s="408"/>
      <c r="AK30" s="408"/>
      <c r="AL30" s="408"/>
      <c r="AM30" s="408"/>
      <c r="AN30" s="408"/>
      <c r="AO30" s="408"/>
      <c r="AP30" s="408"/>
      <c r="AQ30" s="408"/>
      <c r="AR30" s="408"/>
      <c r="AS30" s="408"/>
      <c r="AT30" s="408"/>
      <c r="AU30" s="408"/>
      <c r="AV30" s="408"/>
      <c r="AW30" s="408"/>
      <c r="AX30" s="408"/>
      <c r="AY30" s="408"/>
      <c r="AZ30" s="408"/>
      <c r="BA30" s="408"/>
      <c r="BB30" s="408"/>
      <c r="BC30" s="408"/>
      <c r="BD30" s="408"/>
      <c r="BE30" s="408"/>
      <c r="BF30" s="408"/>
      <c r="BG30" s="408"/>
      <c r="BH30" s="408"/>
      <c r="BI30" s="408"/>
      <c r="BJ30" s="408"/>
      <c r="BK30" s="408"/>
      <c r="BL30" s="408"/>
      <c r="BM30" s="408"/>
      <c r="BN30" s="408"/>
      <c r="BO30" s="408"/>
      <c r="BP30" s="408"/>
      <c r="BQ30" s="408"/>
      <c r="BR30" s="408"/>
      <c r="BS30" s="408"/>
      <c r="BT30" s="408"/>
      <c r="BU30" s="408"/>
      <c r="BV30" s="408"/>
      <c r="BW30" s="408"/>
      <c r="BX30" s="408"/>
      <c r="BY30" s="408"/>
      <c r="BZ30" s="408"/>
      <c r="CA30" s="408"/>
      <c r="CB30" s="408"/>
      <c r="CC30" s="408"/>
      <c r="CD30" s="408"/>
      <c r="CE30" s="408"/>
      <c r="CF30" s="408"/>
      <c r="CG30" s="408"/>
      <c r="CH30" s="408"/>
      <c r="CI30" s="289" t="s">
        <v>264</v>
      </c>
      <c r="CJ30" s="286"/>
      <c r="CK30" s="286"/>
      <c r="CL30" s="286"/>
      <c r="CM30" s="286"/>
      <c r="CN30" s="286"/>
      <c r="CO30" s="286"/>
      <c r="CP30" s="286"/>
      <c r="CQ30" s="286"/>
      <c r="CR30" s="286"/>
      <c r="CS30" s="286"/>
      <c r="CT30" s="286"/>
      <c r="CU30" s="286"/>
      <c r="CV30" s="286"/>
      <c r="CW30" s="286"/>
      <c r="CX30" s="286"/>
      <c r="CY30" s="286"/>
      <c r="CZ30" s="286"/>
      <c r="DA30" s="286"/>
      <c r="DB30" s="286"/>
      <c r="DC30" s="286"/>
      <c r="DD30" s="286"/>
      <c r="DE30" s="286"/>
      <c r="DF30" s="286"/>
      <c r="DG30" s="286"/>
      <c r="DH30" s="286"/>
      <c r="DI30" s="286"/>
      <c r="DJ30" s="286"/>
      <c r="DK30" s="286"/>
      <c r="DL30" s="286"/>
      <c r="DM30" s="286"/>
      <c r="DN30" s="286"/>
      <c r="DO30" s="286"/>
      <c r="DP30" s="286"/>
      <c r="DQ30" s="286"/>
      <c r="DR30" s="286"/>
      <c r="DS30" s="286"/>
      <c r="DT30" s="286"/>
      <c r="DU30" s="286"/>
      <c r="DV30" s="286"/>
      <c r="DW30" s="286"/>
      <c r="DX30" s="286"/>
      <c r="DY30" s="286"/>
      <c r="DZ30" s="286"/>
      <c r="EA30" s="286"/>
      <c r="EB30" s="286"/>
      <c r="EC30" s="286"/>
      <c r="ED30" s="286"/>
      <c r="EE30" s="286"/>
      <c r="EF30" s="286"/>
      <c r="EG30" s="286"/>
      <c r="EH30" s="286"/>
      <c r="EI30" s="286"/>
      <c r="EJ30" s="286"/>
      <c r="EK30" s="286"/>
    </row>
    <row r="31" spans="1:141" s="7" customFormat="1" ht="12.75" customHeight="1" x14ac:dyDescent="0.2">
      <c r="A31" s="398"/>
      <c r="B31" s="398"/>
      <c r="C31" s="398"/>
      <c r="D31" s="398"/>
      <c r="E31" s="398"/>
      <c r="F31" s="398"/>
      <c r="G31" s="398"/>
      <c r="H31" s="398"/>
      <c r="I31" s="398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8"/>
      <c r="Z31" s="398"/>
      <c r="AA31" s="283"/>
      <c r="AB31" s="284"/>
      <c r="AC31" s="284"/>
      <c r="AD31" s="284"/>
      <c r="AE31" s="285"/>
      <c r="AF31" s="409"/>
      <c r="AG31" s="409"/>
      <c r="AH31" s="409"/>
      <c r="AI31" s="409"/>
      <c r="AJ31" s="409"/>
      <c r="AK31" s="409"/>
      <c r="AL31" s="409"/>
      <c r="AM31" s="409"/>
      <c r="AN31" s="409"/>
      <c r="AO31" s="409"/>
      <c r="AP31" s="409"/>
      <c r="AQ31" s="409"/>
      <c r="AR31" s="409"/>
      <c r="AS31" s="409"/>
      <c r="AT31" s="409"/>
      <c r="AU31" s="409"/>
      <c r="AV31" s="409"/>
      <c r="AW31" s="409"/>
      <c r="AX31" s="409"/>
      <c r="AY31" s="409"/>
      <c r="AZ31" s="409"/>
      <c r="BA31" s="409"/>
      <c r="BB31" s="409"/>
      <c r="BC31" s="409"/>
      <c r="BD31" s="409"/>
      <c r="BE31" s="409"/>
      <c r="BF31" s="409"/>
      <c r="BG31" s="409"/>
      <c r="BH31" s="409"/>
      <c r="BI31" s="409"/>
      <c r="BJ31" s="409"/>
      <c r="BK31" s="409"/>
      <c r="BL31" s="409"/>
      <c r="BM31" s="409"/>
      <c r="BN31" s="409"/>
      <c r="BO31" s="409"/>
      <c r="BP31" s="409"/>
      <c r="BQ31" s="409"/>
      <c r="BR31" s="409"/>
      <c r="BS31" s="409"/>
      <c r="BT31" s="409"/>
      <c r="BU31" s="409"/>
      <c r="BV31" s="409"/>
      <c r="BW31" s="409"/>
      <c r="BX31" s="409"/>
      <c r="BY31" s="409"/>
      <c r="BZ31" s="409"/>
      <c r="CA31" s="409"/>
      <c r="CB31" s="409"/>
      <c r="CC31" s="409"/>
      <c r="CD31" s="409"/>
      <c r="CE31" s="409"/>
      <c r="CF31" s="409"/>
      <c r="CG31" s="409"/>
      <c r="CH31" s="409"/>
      <c r="CI31" s="409" t="s">
        <v>265</v>
      </c>
      <c r="CJ31" s="409"/>
      <c r="CK31" s="409"/>
      <c r="CL31" s="409"/>
      <c r="CM31" s="409"/>
      <c r="CN31" s="409"/>
      <c r="CO31" s="409"/>
      <c r="CP31" s="409"/>
      <c r="CQ31" s="409"/>
      <c r="CR31" s="409"/>
      <c r="CS31" s="409"/>
      <c r="CT31" s="409"/>
      <c r="CU31" s="409"/>
      <c r="CV31" s="409"/>
      <c r="CW31" s="409"/>
      <c r="CX31" s="409"/>
      <c r="CY31" s="409"/>
      <c r="CZ31" s="409"/>
      <c r="DA31" s="409"/>
      <c r="DB31" s="409"/>
      <c r="DC31" s="409"/>
      <c r="DD31" s="409"/>
      <c r="DE31" s="409"/>
      <c r="DF31" s="409"/>
      <c r="DG31" s="409"/>
      <c r="DH31" s="409"/>
      <c r="DI31" s="409"/>
      <c r="DJ31" s="409"/>
      <c r="DK31" s="409"/>
      <c r="DL31" s="409"/>
      <c r="DM31" s="409"/>
      <c r="DN31" s="409"/>
      <c r="DO31" s="409"/>
      <c r="DP31" s="409"/>
      <c r="DQ31" s="409"/>
      <c r="DR31" s="409"/>
      <c r="DS31" s="409"/>
      <c r="DT31" s="409"/>
      <c r="DU31" s="409"/>
      <c r="DV31" s="409"/>
      <c r="DW31" s="409"/>
      <c r="DX31" s="409"/>
      <c r="DY31" s="409"/>
      <c r="DZ31" s="409"/>
      <c r="EA31" s="409"/>
      <c r="EB31" s="409"/>
      <c r="EC31" s="409"/>
      <c r="ED31" s="409"/>
      <c r="EE31" s="409"/>
      <c r="EF31" s="409"/>
      <c r="EG31" s="409"/>
      <c r="EH31" s="409"/>
      <c r="EI31" s="409"/>
      <c r="EJ31" s="409"/>
      <c r="EK31" s="296"/>
    </row>
    <row r="32" spans="1:141" s="7" customFormat="1" ht="12.75" customHeight="1" x14ac:dyDescent="0.2">
      <c r="A32" s="398"/>
      <c r="B32" s="398"/>
      <c r="C32" s="398"/>
      <c r="D32" s="398"/>
      <c r="E32" s="398"/>
      <c r="F32" s="398"/>
      <c r="G32" s="398"/>
      <c r="H32" s="398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398"/>
      <c r="X32" s="398"/>
      <c r="Y32" s="398"/>
      <c r="Z32" s="398"/>
      <c r="AA32" s="283"/>
      <c r="AB32" s="284"/>
      <c r="AC32" s="284"/>
      <c r="AD32" s="284"/>
      <c r="AE32" s="285"/>
      <c r="AF32" s="398" t="s">
        <v>254</v>
      </c>
      <c r="AG32" s="398"/>
      <c r="AH32" s="398"/>
      <c r="AI32" s="398"/>
      <c r="AJ32" s="398"/>
      <c r="AK32" s="398"/>
      <c r="AL32" s="398"/>
      <c r="AM32" s="398"/>
      <c r="AN32" s="398"/>
      <c r="AO32" s="398"/>
      <c r="AP32" s="283" t="s">
        <v>209</v>
      </c>
      <c r="AQ32" s="284"/>
      <c r="AR32" s="284"/>
      <c r="AS32" s="284"/>
      <c r="AT32" s="284"/>
      <c r="AU32" s="284"/>
      <c r="AV32" s="284"/>
      <c r="AW32" s="284"/>
      <c r="AX32" s="284"/>
      <c r="AY32" s="289" t="s">
        <v>207</v>
      </c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90"/>
      <c r="BQ32" s="398" t="s">
        <v>260</v>
      </c>
      <c r="BR32" s="398"/>
      <c r="BS32" s="398"/>
      <c r="BT32" s="398"/>
      <c r="BU32" s="398"/>
      <c r="BV32" s="398"/>
      <c r="BW32" s="398"/>
      <c r="BX32" s="398"/>
      <c r="BY32" s="398"/>
      <c r="BZ32" s="289" t="s">
        <v>209</v>
      </c>
      <c r="CA32" s="286"/>
      <c r="CB32" s="286"/>
      <c r="CC32" s="286"/>
      <c r="CD32" s="286"/>
      <c r="CE32" s="286"/>
      <c r="CF32" s="286"/>
      <c r="CG32" s="286"/>
      <c r="CH32" s="290"/>
      <c r="CI32" s="398" t="s">
        <v>254</v>
      </c>
      <c r="CJ32" s="398"/>
      <c r="CK32" s="398"/>
      <c r="CL32" s="398"/>
      <c r="CM32" s="398"/>
      <c r="CN32" s="398"/>
      <c r="CO32" s="398"/>
      <c r="CP32" s="398"/>
      <c r="CQ32" s="398"/>
      <c r="CR32" s="398"/>
      <c r="CS32" s="283" t="s">
        <v>209</v>
      </c>
      <c r="CT32" s="284"/>
      <c r="CU32" s="284"/>
      <c r="CV32" s="284"/>
      <c r="CW32" s="284"/>
      <c r="CX32" s="284"/>
      <c r="CY32" s="284"/>
      <c r="CZ32" s="284"/>
      <c r="DA32" s="284"/>
      <c r="DB32" s="289" t="s">
        <v>207</v>
      </c>
      <c r="DC32" s="286"/>
      <c r="DD32" s="286"/>
      <c r="DE32" s="286"/>
      <c r="DF32" s="286"/>
      <c r="DG32" s="286"/>
      <c r="DH32" s="286"/>
      <c r="DI32" s="286"/>
      <c r="DJ32" s="286"/>
      <c r="DK32" s="286"/>
      <c r="DL32" s="286"/>
      <c r="DM32" s="286"/>
      <c r="DN32" s="286"/>
      <c r="DO32" s="286"/>
      <c r="DP32" s="286"/>
      <c r="DQ32" s="286"/>
      <c r="DR32" s="286"/>
      <c r="DS32" s="290"/>
      <c r="DT32" s="398" t="s">
        <v>260</v>
      </c>
      <c r="DU32" s="398"/>
      <c r="DV32" s="398"/>
      <c r="DW32" s="398"/>
      <c r="DX32" s="398"/>
      <c r="DY32" s="398"/>
      <c r="DZ32" s="398"/>
      <c r="EA32" s="398"/>
      <c r="EB32" s="398"/>
      <c r="EC32" s="289" t="s">
        <v>209</v>
      </c>
      <c r="ED32" s="286"/>
      <c r="EE32" s="286"/>
      <c r="EF32" s="286"/>
      <c r="EG32" s="286"/>
      <c r="EH32" s="286"/>
      <c r="EI32" s="286"/>
      <c r="EJ32" s="286"/>
      <c r="EK32" s="286"/>
    </row>
    <row r="33" spans="1:141" s="7" customFormat="1" ht="12.75" customHeight="1" x14ac:dyDescent="0.2">
      <c r="A33" s="398"/>
      <c r="B33" s="398"/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8"/>
      <c r="O33" s="398"/>
      <c r="P33" s="398"/>
      <c r="Q33" s="398"/>
      <c r="R33" s="398"/>
      <c r="S33" s="398"/>
      <c r="T33" s="398"/>
      <c r="U33" s="398"/>
      <c r="V33" s="398"/>
      <c r="W33" s="398"/>
      <c r="X33" s="398"/>
      <c r="Y33" s="398"/>
      <c r="Z33" s="398"/>
      <c r="AA33" s="283"/>
      <c r="AB33" s="284"/>
      <c r="AC33" s="284"/>
      <c r="AD33" s="284"/>
      <c r="AE33" s="285"/>
      <c r="AF33" s="398" t="s">
        <v>255</v>
      </c>
      <c r="AG33" s="398"/>
      <c r="AH33" s="398"/>
      <c r="AI33" s="398"/>
      <c r="AJ33" s="398"/>
      <c r="AK33" s="398"/>
      <c r="AL33" s="398"/>
      <c r="AM33" s="398"/>
      <c r="AN33" s="398"/>
      <c r="AO33" s="398"/>
      <c r="AP33" s="283" t="s">
        <v>210</v>
      </c>
      <c r="AQ33" s="284"/>
      <c r="AR33" s="284"/>
      <c r="AS33" s="284"/>
      <c r="AT33" s="284"/>
      <c r="AU33" s="284"/>
      <c r="AV33" s="284"/>
      <c r="AW33" s="284"/>
      <c r="AX33" s="284"/>
      <c r="AY33" s="283" t="s">
        <v>270</v>
      </c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5"/>
      <c r="BQ33" s="398"/>
      <c r="BR33" s="398"/>
      <c r="BS33" s="398"/>
      <c r="BT33" s="398"/>
      <c r="BU33" s="398"/>
      <c r="BV33" s="398"/>
      <c r="BW33" s="398"/>
      <c r="BX33" s="398"/>
      <c r="BY33" s="398"/>
      <c r="BZ33" s="283" t="s">
        <v>210</v>
      </c>
      <c r="CA33" s="284"/>
      <c r="CB33" s="284"/>
      <c r="CC33" s="284"/>
      <c r="CD33" s="284"/>
      <c r="CE33" s="284"/>
      <c r="CF33" s="284"/>
      <c r="CG33" s="284"/>
      <c r="CH33" s="285"/>
      <c r="CI33" s="398" t="s">
        <v>255</v>
      </c>
      <c r="CJ33" s="398"/>
      <c r="CK33" s="398"/>
      <c r="CL33" s="398"/>
      <c r="CM33" s="398"/>
      <c r="CN33" s="398"/>
      <c r="CO33" s="398"/>
      <c r="CP33" s="398"/>
      <c r="CQ33" s="398"/>
      <c r="CR33" s="398"/>
      <c r="CS33" s="283" t="s">
        <v>210</v>
      </c>
      <c r="CT33" s="284"/>
      <c r="CU33" s="284"/>
      <c r="CV33" s="284"/>
      <c r="CW33" s="284"/>
      <c r="CX33" s="284"/>
      <c r="CY33" s="284"/>
      <c r="CZ33" s="284"/>
      <c r="DA33" s="284"/>
      <c r="DB33" s="283" t="s">
        <v>270</v>
      </c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  <c r="DN33" s="284"/>
      <c r="DO33" s="284"/>
      <c r="DP33" s="284"/>
      <c r="DQ33" s="284"/>
      <c r="DR33" s="284"/>
      <c r="DS33" s="285"/>
      <c r="DT33" s="398"/>
      <c r="DU33" s="398"/>
      <c r="DV33" s="398"/>
      <c r="DW33" s="398"/>
      <c r="DX33" s="398"/>
      <c r="DY33" s="398"/>
      <c r="DZ33" s="398"/>
      <c r="EA33" s="398"/>
      <c r="EB33" s="398"/>
      <c r="EC33" s="283" t="s">
        <v>210</v>
      </c>
      <c r="ED33" s="284"/>
      <c r="EE33" s="284"/>
      <c r="EF33" s="284"/>
      <c r="EG33" s="284"/>
      <c r="EH33" s="284"/>
      <c r="EI33" s="284"/>
      <c r="EJ33" s="284"/>
      <c r="EK33" s="284"/>
    </row>
    <row r="34" spans="1:141" s="7" customFormat="1" ht="12.75" customHeight="1" x14ac:dyDescent="0.2">
      <c r="A34" s="398"/>
      <c r="B34" s="398"/>
      <c r="C34" s="398"/>
      <c r="D34" s="398"/>
      <c r="E34" s="398"/>
      <c r="F34" s="398"/>
      <c r="G34" s="398"/>
      <c r="H34" s="398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398"/>
      <c r="X34" s="398"/>
      <c r="Y34" s="398"/>
      <c r="Z34" s="398"/>
      <c r="AA34" s="283"/>
      <c r="AB34" s="284"/>
      <c r="AC34" s="284"/>
      <c r="AD34" s="284"/>
      <c r="AE34" s="285"/>
      <c r="AF34" s="398" t="s">
        <v>256</v>
      </c>
      <c r="AG34" s="398"/>
      <c r="AH34" s="398"/>
      <c r="AI34" s="398"/>
      <c r="AJ34" s="398"/>
      <c r="AK34" s="398"/>
      <c r="AL34" s="398"/>
      <c r="AM34" s="398"/>
      <c r="AN34" s="398"/>
      <c r="AO34" s="398"/>
      <c r="AP34" s="283" t="s">
        <v>221</v>
      </c>
      <c r="AQ34" s="284"/>
      <c r="AR34" s="284"/>
      <c r="AS34" s="284"/>
      <c r="AT34" s="284"/>
      <c r="AU34" s="284"/>
      <c r="AV34" s="284"/>
      <c r="AW34" s="284"/>
      <c r="AX34" s="285"/>
      <c r="AY34" s="296" t="s">
        <v>106</v>
      </c>
      <c r="AZ34" s="297"/>
      <c r="BA34" s="297"/>
      <c r="BB34" s="297"/>
      <c r="BC34" s="297"/>
      <c r="BD34" s="297"/>
      <c r="BE34" s="297"/>
      <c r="BF34" s="297"/>
      <c r="BG34" s="297"/>
      <c r="BH34" s="297"/>
      <c r="BI34" s="297"/>
      <c r="BJ34" s="297"/>
      <c r="BK34" s="297"/>
      <c r="BL34" s="297"/>
      <c r="BM34" s="297"/>
      <c r="BN34" s="297"/>
      <c r="BO34" s="297"/>
      <c r="BP34" s="298"/>
      <c r="BQ34" s="398"/>
      <c r="BR34" s="398"/>
      <c r="BS34" s="398"/>
      <c r="BT34" s="398"/>
      <c r="BU34" s="398"/>
      <c r="BV34" s="398"/>
      <c r="BW34" s="398"/>
      <c r="BX34" s="398"/>
      <c r="BY34" s="398"/>
      <c r="BZ34" s="283" t="s">
        <v>261</v>
      </c>
      <c r="CA34" s="284"/>
      <c r="CB34" s="284"/>
      <c r="CC34" s="284"/>
      <c r="CD34" s="284"/>
      <c r="CE34" s="284"/>
      <c r="CF34" s="284"/>
      <c r="CG34" s="284"/>
      <c r="CH34" s="285"/>
      <c r="CI34" s="398" t="s">
        <v>256</v>
      </c>
      <c r="CJ34" s="398"/>
      <c r="CK34" s="398"/>
      <c r="CL34" s="398"/>
      <c r="CM34" s="398"/>
      <c r="CN34" s="398"/>
      <c r="CO34" s="398"/>
      <c r="CP34" s="398"/>
      <c r="CQ34" s="398"/>
      <c r="CR34" s="398"/>
      <c r="CS34" s="283" t="s">
        <v>221</v>
      </c>
      <c r="CT34" s="284"/>
      <c r="CU34" s="284"/>
      <c r="CV34" s="284"/>
      <c r="CW34" s="284"/>
      <c r="CX34" s="284"/>
      <c r="CY34" s="284"/>
      <c r="CZ34" s="284"/>
      <c r="DA34" s="285"/>
      <c r="DB34" s="296" t="s">
        <v>106</v>
      </c>
      <c r="DC34" s="297"/>
      <c r="DD34" s="297"/>
      <c r="DE34" s="297"/>
      <c r="DF34" s="297"/>
      <c r="DG34" s="297"/>
      <c r="DH34" s="297"/>
      <c r="DI34" s="297"/>
      <c r="DJ34" s="297"/>
      <c r="DK34" s="297"/>
      <c r="DL34" s="297"/>
      <c r="DM34" s="297"/>
      <c r="DN34" s="297"/>
      <c r="DO34" s="297"/>
      <c r="DP34" s="297"/>
      <c r="DQ34" s="297"/>
      <c r="DR34" s="297"/>
      <c r="DS34" s="298"/>
      <c r="DT34" s="398"/>
      <c r="DU34" s="398"/>
      <c r="DV34" s="398"/>
      <c r="DW34" s="398"/>
      <c r="DX34" s="398"/>
      <c r="DY34" s="398"/>
      <c r="DZ34" s="398"/>
      <c r="EA34" s="398"/>
      <c r="EB34" s="398"/>
      <c r="EC34" s="283" t="s">
        <v>261</v>
      </c>
      <c r="ED34" s="284"/>
      <c r="EE34" s="284"/>
      <c r="EF34" s="284"/>
      <c r="EG34" s="284"/>
      <c r="EH34" s="284"/>
      <c r="EI34" s="284"/>
      <c r="EJ34" s="284"/>
      <c r="EK34" s="284"/>
    </row>
    <row r="35" spans="1:141" s="7" customFormat="1" ht="12.75" customHeight="1" x14ac:dyDescent="0.2">
      <c r="A35" s="398"/>
      <c r="B35" s="398"/>
      <c r="C35" s="398"/>
      <c r="D35" s="398"/>
      <c r="E35" s="398"/>
      <c r="F35" s="398"/>
      <c r="G35" s="398"/>
      <c r="H35" s="398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398"/>
      <c r="X35" s="398"/>
      <c r="Y35" s="398"/>
      <c r="Z35" s="398"/>
      <c r="AA35" s="283"/>
      <c r="AB35" s="284"/>
      <c r="AC35" s="284"/>
      <c r="AD35" s="284"/>
      <c r="AE35" s="285"/>
      <c r="AF35" s="398" t="s">
        <v>257</v>
      </c>
      <c r="AG35" s="398"/>
      <c r="AH35" s="398"/>
      <c r="AI35" s="398"/>
      <c r="AJ35" s="398"/>
      <c r="AK35" s="398"/>
      <c r="AL35" s="398"/>
      <c r="AM35" s="398"/>
      <c r="AN35" s="398"/>
      <c r="AO35" s="398"/>
      <c r="AP35" s="283" t="s">
        <v>222</v>
      </c>
      <c r="AQ35" s="284"/>
      <c r="AR35" s="284"/>
      <c r="AS35" s="284"/>
      <c r="AT35" s="284"/>
      <c r="AU35" s="284"/>
      <c r="AV35" s="284"/>
      <c r="AW35" s="284"/>
      <c r="AX35" s="285"/>
      <c r="AY35" s="398" t="s">
        <v>223</v>
      </c>
      <c r="AZ35" s="398"/>
      <c r="BA35" s="398"/>
      <c r="BB35" s="398"/>
      <c r="BC35" s="398"/>
      <c r="BD35" s="398"/>
      <c r="BE35" s="398"/>
      <c r="BF35" s="398"/>
      <c r="BG35" s="398"/>
      <c r="BH35" s="283" t="s">
        <v>215</v>
      </c>
      <c r="BI35" s="284"/>
      <c r="BJ35" s="284"/>
      <c r="BK35" s="284"/>
      <c r="BL35" s="284"/>
      <c r="BM35" s="284"/>
      <c r="BN35" s="284"/>
      <c r="BO35" s="284"/>
      <c r="BP35" s="285"/>
      <c r="BQ35" s="398"/>
      <c r="BR35" s="398"/>
      <c r="BS35" s="398"/>
      <c r="BT35" s="398"/>
      <c r="BU35" s="398"/>
      <c r="BV35" s="398"/>
      <c r="BW35" s="398"/>
      <c r="BX35" s="398"/>
      <c r="BY35" s="398"/>
      <c r="BZ35" s="283" t="s">
        <v>262</v>
      </c>
      <c r="CA35" s="284"/>
      <c r="CB35" s="284"/>
      <c r="CC35" s="284"/>
      <c r="CD35" s="284"/>
      <c r="CE35" s="284"/>
      <c r="CF35" s="284"/>
      <c r="CG35" s="284"/>
      <c r="CH35" s="285"/>
      <c r="CI35" s="398" t="s">
        <v>257</v>
      </c>
      <c r="CJ35" s="398"/>
      <c r="CK35" s="398"/>
      <c r="CL35" s="398"/>
      <c r="CM35" s="398"/>
      <c r="CN35" s="398"/>
      <c r="CO35" s="398"/>
      <c r="CP35" s="398"/>
      <c r="CQ35" s="398"/>
      <c r="CR35" s="398"/>
      <c r="CS35" s="283" t="s">
        <v>222</v>
      </c>
      <c r="CT35" s="284"/>
      <c r="CU35" s="284"/>
      <c r="CV35" s="284"/>
      <c r="CW35" s="284"/>
      <c r="CX35" s="284"/>
      <c r="CY35" s="284"/>
      <c r="CZ35" s="284"/>
      <c r="DA35" s="285"/>
      <c r="DB35" s="398" t="s">
        <v>223</v>
      </c>
      <c r="DC35" s="398"/>
      <c r="DD35" s="398"/>
      <c r="DE35" s="398"/>
      <c r="DF35" s="398"/>
      <c r="DG35" s="398"/>
      <c r="DH35" s="398"/>
      <c r="DI35" s="398"/>
      <c r="DJ35" s="398"/>
      <c r="DK35" s="283" t="s">
        <v>215</v>
      </c>
      <c r="DL35" s="284"/>
      <c r="DM35" s="284"/>
      <c r="DN35" s="284"/>
      <c r="DO35" s="284"/>
      <c r="DP35" s="284"/>
      <c r="DQ35" s="284"/>
      <c r="DR35" s="284"/>
      <c r="DS35" s="285"/>
      <c r="DT35" s="398"/>
      <c r="DU35" s="398"/>
      <c r="DV35" s="398"/>
      <c r="DW35" s="398"/>
      <c r="DX35" s="398"/>
      <c r="DY35" s="398"/>
      <c r="DZ35" s="398"/>
      <c r="EA35" s="398"/>
      <c r="EB35" s="398"/>
      <c r="EC35" s="283" t="s">
        <v>262</v>
      </c>
      <c r="ED35" s="284"/>
      <c r="EE35" s="284"/>
      <c r="EF35" s="284"/>
      <c r="EG35" s="284"/>
      <c r="EH35" s="284"/>
      <c r="EI35" s="284"/>
      <c r="EJ35" s="284"/>
      <c r="EK35" s="284"/>
    </row>
    <row r="36" spans="1:141" s="7" customFormat="1" ht="12.75" customHeight="1" x14ac:dyDescent="0.2">
      <c r="A36" s="398"/>
      <c r="B36" s="398"/>
      <c r="C36" s="398"/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398"/>
      <c r="R36" s="398"/>
      <c r="S36" s="398"/>
      <c r="T36" s="398"/>
      <c r="U36" s="398"/>
      <c r="V36" s="398"/>
      <c r="W36" s="398"/>
      <c r="X36" s="398"/>
      <c r="Y36" s="398"/>
      <c r="Z36" s="398"/>
      <c r="AA36" s="283"/>
      <c r="AB36" s="284"/>
      <c r="AC36" s="284"/>
      <c r="AD36" s="284"/>
      <c r="AE36" s="285"/>
      <c r="AF36" s="398" t="s">
        <v>258</v>
      </c>
      <c r="AG36" s="398"/>
      <c r="AH36" s="398"/>
      <c r="AI36" s="398"/>
      <c r="AJ36" s="398"/>
      <c r="AK36" s="398"/>
      <c r="AL36" s="398"/>
      <c r="AM36" s="398"/>
      <c r="AN36" s="398"/>
      <c r="AO36" s="398"/>
      <c r="AP36" s="283"/>
      <c r="AQ36" s="284"/>
      <c r="AR36" s="284"/>
      <c r="AS36" s="284"/>
      <c r="AT36" s="284"/>
      <c r="AU36" s="284"/>
      <c r="AV36" s="284"/>
      <c r="AW36" s="284"/>
      <c r="AX36" s="285"/>
      <c r="AY36" s="398" t="s">
        <v>224</v>
      </c>
      <c r="AZ36" s="398"/>
      <c r="BA36" s="398"/>
      <c r="BB36" s="398"/>
      <c r="BC36" s="398"/>
      <c r="BD36" s="398"/>
      <c r="BE36" s="398"/>
      <c r="BF36" s="398"/>
      <c r="BG36" s="398"/>
      <c r="BH36" s="283" t="s">
        <v>266</v>
      </c>
      <c r="BI36" s="284"/>
      <c r="BJ36" s="284"/>
      <c r="BK36" s="284"/>
      <c r="BL36" s="284"/>
      <c r="BM36" s="284"/>
      <c r="BN36" s="284"/>
      <c r="BO36" s="284"/>
      <c r="BP36" s="285"/>
      <c r="BQ36" s="398"/>
      <c r="BR36" s="398"/>
      <c r="BS36" s="398"/>
      <c r="BT36" s="398"/>
      <c r="BU36" s="398"/>
      <c r="BV36" s="398"/>
      <c r="BW36" s="398"/>
      <c r="BX36" s="398"/>
      <c r="BY36" s="398"/>
      <c r="BZ36" s="283" t="s">
        <v>59</v>
      </c>
      <c r="CA36" s="284"/>
      <c r="CB36" s="284"/>
      <c r="CC36" s="284"/>
      <c r="CD36" s="284"/>
      <c r="CE36" s="284"/>
      <c r="CF36" s="284"/>
      <c r="CG36" s="284"/>
      <c r="CH36" s="285"/>
      <c r="CI36" s="398" t="s">
        <v>258</v>
      </c>
      <c r="CJ36" s="398"/>
      <c r="CK36" s="398"/>
      <c r="CL36" s="398"/>
      <c r="CM36" s="398"/>
      <c r="CN36" s="398"/>
      <c r="CO36" s="398"/>
      <c r="CP36" s="398"/>
      <c r="CQ36" s="398"/>
      <c r="CR36" s="398"/>
      <c r="CS36" s="283"/>
      <c r="CT36" s="284"/>
      <c r="CU36" s="284"/>
      <c r="CV36" s="284"/>
      <c r="CW36" s="284"/>
      <c r="CX36" s="284"/>
      <c r="CY36" s="284"/>
      <c r="CZ36" s="284"/>
      <c r="DA36" s="285"/>
      <c r="DB36" s="398" t="s">
        <v>224</v>
      </c>
      <c r="DC36" s="398"/>
      <c r="DD36" s="398"/>
      <c r="DE36" s="398"/>
      <c r="DF36" s="398"/>
      <c r="DG36" s="398"/>
      <c r="DH36" s="398"/>
      <c r="DI36" s="398"/>
      <c r="DJ36" s="398"/>
      <c r="DK36" s="283" t="s">
        <v>266</v>
      </c>
      <c r="DL36" s="284"/>
      <c r="DM36" s="284"/>
      <c r="DN36" s="284"/>
      <c r="DO36" s="284"/>
      <c r="DP36" s="284"/>
      <c r="DQ36" s="284"/>
      <c r="DR36" s="284"/>
      <c r="DS36" s="285"/>
      <c r="DT36" s="398"/>
      <c r="DU36" s="398"/>
      <c r="DV36" s="398"/>
      <c r="DW36" s="398"/>
      <c r="DX36" s="398"/>
      <c r="DY36" s="398"/>
      <c r="DZ36" s="398"/>
      <c r="EA36" s="398"/>
      <c r="EB36" s="398"/>
      <c r="EC36" s="283" t="s">
        <v>59</v>
      </c>
      <c r="ED36" s="284"/>
      <c r="EE36" s="284"/>
      <c r="EF36" s="284"/>
      <c r="EG36" s="284"/>
      <c r="EH36" s="284"/>
      <c r="EI36" s="284"/>
      <c r="EJ36" s="284"/>
      <c r="EK36" s="284"/>
    </row>
    <row r="37" spans="1:141" s="7" customFormat="1" ht="12.75" customHeight="1" x14ac:dyDescent="0.2">
      <c r="A37" s="398"/>
      <c r="B37" s="398"/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  <c r="N37" s="398"/>
      <c r="O37" s="398"/>
      <c r="P37" s="398"/>
      <c r="Q37" s="398"/>
      <c r="R37" s="398"/>
      <c r="S37" s="398"/>
      <c r="T37" s="398"/>
      <c r="U37" s="398"/>
      <c r="V37" s="398"/>
      <c r="W37" s="398"/>
      <c r="X37" s="398"/>
      <c r="Y37" s="398"/>
      <c r="Z37" s="398"/>
      <c r="AA37" s="283"/>
      <c r="AB37" s="284"/>
      <c r="AC37" s="284"/>
      <c r="AD37" s="284"/>
      <c r="AE37" s="285"/>
      <c r="AF37" s="398" t="s">
        <v>259</v>
      </c>
      <c r="AG37" s="398"/>
      <c r="AH37" s="398"/>
      <c r="AI37" s="398"/>
      <c r="AJ37" s="398"/>
      <c r="AK37" s="398"/>
      <c r="AL37" s="398"/>
      <c r="AM37" s="398"/>
      <c r="AN37" s="398"/>
      <c r="AO37" s="398"/>
      <c r="AP37" s="283"/>
      <c r="AQ37" s="284"/>
      <c r="AR37" s="284"/>
      <c r="AS37" s="284"/>
      <c r="AT37" s="284"/>
      <c r="AU37" s="284"/>
      <c r="AV37" s="284"/>
      <c r="AW37" s="284"/>
      <c r="AX37" s="285"/>
      <c r="AY37" s="398"/>
      <c r="AZ37" s="398"/>
      <c r="BA37" s="398"/>
      <c r="BB37" s="398"/>
      <c r="BC37" s="398"/>
      <c r="BD37" s="398"/>
      <c r="BE37" s="398"/>
      <c r="BF37" s="398"/>
      <c r="BG37" s="398"/>
      <c r="BH37" s="283" t="s">
        <v>267</v>
      </c>
      <c r="BI37" s="284"/>
      <c r="BJ37" s="284"/>
      <c r="BK37" s="284"/>
      <c r="BL37" s="284"/>
      <c r="BM37" s="284"/>
      <c r="BN37" s="284"/>
      <c r="BO37" s="284"/>
      <c r="BP37" s="285"/>
      <c r="BQ37" s="398"/>
      <c r="BR37" s="398"/>
      <c r="BS37" s="398"/>
      <c r="BT37" s="398"/>
      <c r="BU37" s="398"/>
      <c r="BV37" s="398"/>
      <c r="BW37" s="398"/>
      <c r="BX37" s="398"/>
      <c r="BY37" s="398"/>
      <c r="BZ37" s="283"/>
      <c r="CA37" s="284"/>
      <c r="CB37" s="284"/>
      <c r="CC37" s="284"/>
      <c r="CD37" s="284"/>
      <c r="CE37" s="284"/>
      <c r="CF37" s="284"/>
      <c r="CG37" s="284"/>
      <c r="CH37" s="285"/>
      <c r="CI37" s="398" t="s">
        <v>259</v>
      </c>
      <c r="CJ37" s="398"/>
      <c r="CK37" s="398"/>
      <c r="CL37" s="398"/>
      <c r="CM37" s="398"/>
      <c r="CN37" s="398"/>
      <c r="CO37" s="398"/>
      <c r="CP37" s="398"/>
      <c r="CQ37" s="398"/>
      <c r="CR37" s="398"/>
      <c r="CS37" s="283"/>
      <c r="CT37" s="284"/>
      <c r="CU37" s="284"/>
      <c r="CV37" s="284"/>
      <c r="CW37" s="284"/>
      <c r="CX37" s="284"/>
      <c r="CY37" s="284"/>
      <c r="CZ37" s="284"/>
      <c r="DA37" s="285"/>
      <c r="DB37" s="398"/>
      <c r="DC37" s="398"/>
      <c r="DD37" s="398"/>
      <c r="DE37" s="398"/>
      <c r="DF37" s="398"/>
      <c r="DG37" s="398"/>
      <c r="DH37" s="398"/>
      <c r="DI37" s="398"/>
      <c r="DJ37" s="398"/>
      <c r="DK37" s="283" t="s">
        <v>267</v>
      </c>
      <c r="DL37" s="284"/>
      <c r="DM37" s="284"/>
      <c r="DN37" s="284"/>
      <c r="DO37" s="284"/>
      <c r="DP37" s="284"/>
      <c r="DQ37" s="284"/>
      <c r="DR37" s="284"/>
      <c r="DS37" s="285"/>
      <c r="DT37" s="398"/>
      <c r="DU37" s="398"/>
      <c r="DV37" s="398"/>
      <c r="DW37" s="398"/>
      <c r="DX37" s="398"/>
      <c r="DY37" s="398"/>
      <c r="DZ37" s="398"/>
      <c r="EA37" s="398"/>
      <c r="EB37" s="398"/>
      <c r="EC37" s="283"/>
      <c r="ED37" s="284"/>
      <c r="EE37" s="284"/>
      <c r="EF37" s="284"/>
      <c r="EG37" s="284"/>
      <c r="EH37" s="284"/>
      <c r="EI37" s="284"/>
      <c r="EJ37" s="284"/>
      <c r="EK37" s="284"/>
    </row>
    <row r="38" spans="1:141" s="7" customFormat="1" ht="12.75" customHeight="1" x14ac:dyDescent="0.2">
      <c r="A38" s="284"/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3"/>
      <c r="AB38" s="284"/>
      <c r="AC38" s="284"/>
      <c r="AD38" s="284"/>
      <c r="AE38" s="285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3"/>
      <c r="AQ38" s="284"/>
      <c r="AR38" s="284"/>
      <c r="AS38" s="284"/>
      <c r="AT38" s="284"/>
      <c r="AU38" s="284"/>
      <c r="AV38" s="284"/>
      <c r="AW38" s="284"/>
      <c r="AX38" s="285"/>
      <c r="AY38" s="284"/>
      <c r="AZ38" s="284"/>
      <c r="BA38" s="284"/>
      <c r="BB38" s="284"/>
      <c r="BC38" s="284"/>
      <c r="BD38" s="284"/>
      <c r="BE38" s="284"/>
      <c r="BF38" s="284"/>
      <c r="BG38" s="284"/>
      <c r="BH38" s="283" t="s">
        <v>268</v>
      </c>
      <c r="BI38" s="284"/>
      <c r="BJ38" s="284"/>
      <c r="BK38" s="284"/>
      <c r="BL38" s="284"/>
      <c r="BM38" s="284"/>
      <c r="BN38" s="284"/>
      <c r="BO38" s="284"/>
      <c r="BP38" s="285"/>
      <c r="BQ38" s="284"/>
      <c r="BR38" s="284"/>
      <c r="BS38" s="284"/>
      <c r="BT38" s="284"/>
      <c r="BU38" s="284"/>
      <c r="BV38" s="284"/>
      <c r="BW38" s="284"/>
      <c r="BX38" s="284"/>
      <c r="BY38" s="284"/>
      <c r="BZ38" s="283"/>
      <c r="CA38" s="284"/>
      <c r="CB38" s="284"/>
      <c r="CC38" s="284"/>
      <c r="CD38" s="284"/>
      <c r="CE38" s="284"/>
      <c r="CF38" s="284"/>
      <c r="CG38" s="284"/>
      <c r="CH38" s="285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3"/>
      <c r="CT38" s="284"/>
      <c r="CU38" s="284"/>
      <c r="CV38" s="284"/>
      <c r="CW38" s="284"/>
      <c r="CX38" s="284"/>
      <c r="CY38" s="284"/>
      <c r="CZ38" s="284"/>
      <c r="DA38" s="285"/>
      <c r="DB38" s="284"/>
      <c r="DC38" s="284"/>
      <c r="DD38" s="284"/>
      <c r="DE38" s="284"/>
      <c r="DF38" s="284"/>
      <c r="DG38" s="284"/>
      <c r="DH38" s="284"/>
      <c r="DI38" s="284"/>
      <c r="DJ38" s="284"/>
      <c r="DK38" s="283" t="s">
        <v>268</v>
      </c>
      <c r="DL38" s="284"/>
      <c r="DM38" s="284"/>
      <c r="DN38" s="284"/>
      <c r="DO38" s="284"/>
      <c r="DP38" s="284"/>
      <c r="DQ38" s="284"/>
      <c r="DR38" s="284"/>
      <c r="DS38" s="285"/>
      <c r="DT38" s="284"/>
      <c r="DU38" s="284"/>
      <c r="DV38" s="284"/>
      <c r="DW38" s="284"/>
      <c r="DX38" s="284"/>
      <c r="DY38" s="284"/>
      <c r="DZ38" s="284"/>
      <c r="EA38" s="284"/>
      <c r="EB38" s="284"/>
      <c r="EC38" s="283"/>
      <c r="ED38" s="284"/>
      <c r="EE38" s="284"/>
      <c r="EF38" s="284"/>
      <c r="EG38" s="284"/>
      <c r="EH38" s="284"/>
      <c r="EI38" s="284"/>
      <c r="EJ38" s="284"/>
      <c r="EK38" s="284"/>
    </row>
    <row r="39" spans="1:141" s="7" customFormat="1" ht="12.75" customHeight="1" x14ac:dyDescent="0.2">
      <c r="A39" s="284"/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3"/>
      <c r="AB39" s="284"/>
      <c r="AC39" s="284"/>
      <c r="AD39" s="284"/>
      <c r="AE39" s="285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3"/>
      <c r="AQ39" s="284"/>
      <c r="AR39" s="284"/>
      <c r="AS39" s="284"/>
      <c r="AT39" s="284"/>
      <c r="AU39" s="284"/>
      <c r="AV39" s="284"/>
      <c r="AW39" s="284"/>
      <c r="AX39" s="285"/>
      <c r="AY39" s="284"/>
      <c r="AZ39" s="284"/>
      <c r="BA39" s="284"/>
      <c r="BB39" s="284"/>
      <c r="BC39" s="284"/>
      <c r="BD39" s="284"/>
      <c r="BE39" s="284"/>
      <c r="BF39" s="284"/>
      <c r="BG39" s="284"/>
      <c r="BH39" s="283" t="s">
        <v>269</v>
      </c>
      <c r="BI39" s="284"/>
      <c r="BJ39" s="284"/>
      <c r="BK39" s="284"/>
      <c r="BL39" s="284"/>
      <c r="BM39" s="284"/>
      <c r="BN39" s="284"/>
      <c r="BO39" s="284"/>
      <c r="BP39" s="285"/>
      <c r="BQ39" s="284"/>
      <c r="BR39" s="284"/>
      <c r="BS39" s="284"/>
      <c r="BT39" s="284"/>
      <c r="BU39" s="284"/>
      <c r="BV39" s="284"/>
      <c r="BW39" s="284"/>
      <c r="BX39" s="284"/>
      <c r="BY39" s="284"/>
      <c r="BZ39" s="283"/>
      <c r="CA39" s="284"/>
      <c r="CB39" s="284"/>
      <c r="CC39" s="284"/>
      <c r="CD39" s="284"/>
      <c r="CE39" s="284"/>
      <c r="CF39" s="284"/>
      <c r="CG39" s="284"/>
      <c r="CH39" s="285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3"/>
      <c r="CT39" s="284"/>
      <c r="CU39" s="284"/>
      <c r="CV39" s="284"/>
      <c r="CW39" s="284"/>
      <c r="CX39" s="284"/>
      <c r="CY39" s="284"/>
      <c r="CZ39" s="284"/>
      <c r="DA39" s="285"/>
      <c r="DB39" s="284"/>
      <c r="DC39" s="284"/>
      <c r="DD39" s="284"/>
      <c r="DE39" s="284"/>
      <c r="DF39" s="284"/>
      <c r="DG39" s="284"/>
      <c r="DH39" s="284"/>
      <c r="DI39" s="284"/>
      <c r="DJ39" s="284"/>
      <c r="DK39" s="283" t="s">
        <v>269</v>
      </c>
      <c r="DL39" s="284"/>
      <c r="DM39" s="284"/>
      <c r="DN39" s="284"/>
      <c r="DO39" s="284"/>
      <c r="DP39" s="284"/>
      <c r="DQ39" s="284"/>
      <c r="DR39" s="284"/>
      <c r="DS39" s="285"/>
      <c r="DT39" s="284"/>
      <c r="DU39" s="284"/>
      <c r="DV39" s="284"/>
      <c r="DW39" s="284"/>
      <c r="DX39" s="284"/>
      <c r="DY39" s="284"/>
      <c r="DZ39" s="284"/>
      <c r="EA39" s="284"/>
      <c r="EB39" s="284"/>
      <c r="EC39" s="296"/>
      <c r="ED39" s="297"/>
      <c r="EE39" s="297"/>
      <c r="EF39" s="297"/>
      <c r="EG39" s="297"/>
      <c r="EH39" s="297"/>
      <c r="EI39" s="297"/>
      <c r="EJ39" s="297"/>
      <c r="EK39" s="297"/>
    </row>
    <row r="40" spans="1:141" s="7" customFormat="1" ht="13.5" thickBot="1" x14ac:dyDescent="0.25">
      <c r="A40" s="304">
        <v>1</v>
      </c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303">
        <v>2</v>
      </c>
      <c r="AB40" s="303"/>
      <c r="AC40" s="303"/>
      <c r="AD40" s="303"/>
      <c r="AE40" s="303"/>
      <c r="AF40" s="303">
        <v>29</v>
      </c>
      <c r="AG40" s="303"/>
      <c r="AH40" s="303"/>
      <c r="AI40" s="303"/>
      <c r="AJ40" s="303"/>
      <c r="AK40" s="303"/>
      <c r="AL40" s="303"/>
      <c r="AM40" s="303"/>
      <c r="AN40" s="303"/>
      <c r="AO40" s="303"/>
      <c r="AP40" s="303">
        <v>30</v>
      </c>
      <c r="AQ40" s="303"/>
      <c r="AR40" s="303"/>
      <c r="AS40" s="303"/>
      <c r="AT40" s="303"/>
      <c r="AU40" s="303"/>
      <c r="AV40" s="303"/>
      <c r="AW40" s="303"/>
      <c r="AX40" s="303"/>
      <c r="AY40" s="303">
        <v>31</v>
      </c>
      <c r="AZ40" s="303"/>
      <c r="BA40" s="303"/>
      <c r="BB40" s="303"/>
      <c r="BC40" s="303"/>
      <c r="BD40" s="303"/>
      <c r="BE40" s="303"/>
      <c r="BF40" s="303"/>
      <c r="BG40" s="303"/>
      <c r="BH40" s="303">
        <v>32</v>
      </c>
      <c r="BI40" s="303"/>
      <c r="BJ40" s="303"/>
      <c r="BK40" s="303"/>
      <c r="BL40" s="303"/>
      <c r="BM40" s="303"/>
      <c r="BN40" s="303"/>
      <c r="BO40" s="303"/>
      <c r="BP40" s="303"/>
      <c r="BQ40" s="303">
        <v>33</v>
      </c>
      <c r="BR40" s="303"/>
      <c r="BS40" s="303"/>
      <c r="BT40" s="303"/>
      <c r="BU40" s="303"/>
      <c r="BV40" s="303"/>
      <c r="BW40" s="303"/>
      <c r="BX40" s="303"/>
      <c r="BY40" s="303"/>
      <c r="BZ40" s="303">
        <v>34</v>
      </c>
      <c r="CA40" s="303"/>
      <c r="CB40" s="303"/>
      <c r="CC40" s="303"/>
      <c r="CD40" s="303"/>
      <c r="CE40" s="303"/>
      <c r="CF40" s="303"/>
      <c r="CG40" s="303"/>
      <c r="CH40" s="303"/>
      <c r="CI40" s="303">
        <v>35</v>
      </c>
      <c r="CJ40" s="303"/>
      <c r="CK40" s="303"/>
      <c r="CL40" s="303"/>
      <c r="CM40" s="303"/>
      <c r="CN40" s="303"/>
      <c r="CO40" s="303"/>
      <c r="CP40" s="303"/>
      <c r="CQ40" s="303"/>
      <c r="CR40" s="303"/>
      <c r="CS40" s="303">
        <v>36</v>
      </c>
      <c r="CT40" s="303"/>
      <c r="CU40" s="303"/>
      <c r="CV40" s="303"/>
      <c r="CW40" s="303"/>
      <c r="CX40" s="303"/>
      <c r="CY40" s="303"/>
      <c r="CZ40" s="303"/>
      <c r="DA40" s="303"/>
      <c r="DB40" s="303">
        <v>37</v>
      </c>
      <c r="DC40" s="303"/>
      <c r="DD40" s="303"/>
      <c r="DE40" s="303"/>
      <c r="DF40" s="303"/>
      <c r="DG40" s="303"/>
      <c r="DH40" s="303"/>
      <c r="DI40" s="303"/>
      <c r="DJ40" s="303"/>
      <c r="DK40" s="303">
        <v>38</v>
      </c>
      <c r="DL40" s="303"/>
      <c r="DM40" s="303"/>
      <c r="DN40" s="303"/>
      <c r="DO40" s="303"/>
      <c r="DP40" s="303"/>
      <c r="DQ40" s="303"/>
      <c r="DR40" s="303"/>
      <c r="DS40" s="303"/>
      <c r="DT40" s="303">
        <v>39</v>
      </c>
      <c r="DU40" s="303"/>
      <c r="DV40" s="303"/>
      <c r="DW40" s="303"/>
      <c r="DX40" s="303"/>
      <c r="DY40" s="303"/>
      <c r="DZ40" s="303"/>
      <c r="EA40" s="303"/>
      <c r="EB40" s="303"/>
      <c r="EC40" s="303">
        <v>40</v>
      </c>
      <c r="ED40" s="303"/>
      <c r="EE40" s="303"/>
      <c r="EF40" s="303"/>
      <c r="EG40" s="303"/>
      <c r="EH40" s="303"/>
      <c r="EI40" s="303"/>
      <c r="EJ40" s="303"/>
      <c r="EK40" s="289"/>
    </row>
    <row r="41" spans="1:141" s="7" customFormat="1" ht="12.75" customHeight="1" x14ac:dyDescent="0.2">
      <c r="A41" s="375" t="s">
        <v>424</v>
      </c>
      <c r="B41" s="375"/>
      <c r="C41" s="375"/>
      <c r="D41" s="375"/>
      <c r="E41" s="375"/>
      <c r="F41" s="375"/>
      <c r="G41" s="375"/>
      <c r="H41" s="375"/>
      <c r="I41" s="375"/>
      <c r="J41" s="375"/>
      <c r="K41" s="375"/>
      <c r="L41" s="375"/>
      <c r="M41" s="375"/>
      <c r="N41" s="375"/>
      <c r="O41" s="375"/>
      <c r="P41" s="375"/>
      <c r="Q41" s="375"/>
      <c r="R41" s="375"/>
      <c r="S41" s="375"/>
      <c r="T41" s="375"/>
      <c r="U41" s="375"/>
      <c r="V41" s="375"/>
      <c r="W41" s="375"/>
      <c r="X41" s="375"/>
      <c r="Y41" s="375"/>
      <c r="Z41" s="375"/>
      <c r="AA41" s="322" t="s">
        <v>44</v>
      </c>
      <c r="AB41" s="323"/>
      <c r="AC41" s="323"/>
      <c r="AD41" s="323"/>
      <c r="AE41" s="323"/>
      <c r="AF41" s="420"/>
      <c r="AG41" s="420"/>
      <c r="AH41" s="420"/>
      <c r="AI41" s="420"/>
      <c r="AJ41" s="420"/>
      <c r="AK41" s="420"/>
      <c r="AL41" s="420"/>
      <c r="AM41" s="420"/>
      <c r="AN41" s="420"/>
      <c r="AO41" s="420"/>
      <c r="AP41" s="420"/>
      <c r="AQ41" s="420"/>
      <c r="AR41" s="420"/>
      <c r="AS41" s="420"/>
      <c r="AT41" s="420"/>
      <c r="AU41" s="420"/>
      <c r="AV41" s="420"/>
      <c r="AW41" s="420"/>
      <c r="AX41" s="420"/>
      <c r="AY41" s="420"/>
      <c r="AZ41" s="420"/>
      <c r="BA41" s="420"/>
      <c r="BB41" s="420"/>
      <c r="BC41" s="420"/>
      <c r="BD41" s="420"/>
      <c r="BE41" s="420"/>
      <c r="BF41" s="420"/>
      <c r="BG41" s="420"/>
      <c r="BH41" s="420"/>
      <c r="BI41" s="420"/>
      <c r="BJ41" s="420"/>
      <c r="BK41" s="420"/>
      <c r="BL41" s="420"/>
      <c r="BM41" s="420"/>
      <c r="BN41" s="420"/>
      <c r="BO41" s="420"/>
      <c r="BP41" s="420"/>
      <c r="BQ41" s="420"/>
      <c r="BR41" s="420"/>
      <c r="BS41" s="420"/>
      <c r="BT41" s="420"/>
      <c r="BU41" s="420"/>
      <c r="BV41" s="420"/>
      <c r="BW41" s="420"/>
      <c r="BX41" s="420"/>
      <c r="BY41" s="420"/>
      <c r="BZ41" s="420"/>
      <c r="CA41" s="420"/>
      <c r="CB41" s="420"/>
      <c r="CC41" s="420"/>
      <c r="CD41" s="420"/>
      <c r="CE41" s="420"/>
      <c r="CF41" s="420"/>
      <c r="CG41" s="420"/>
      <c r="CH41" s="420"/>
      <c r="CI41" s="420">
        <f>Лист8!CH18-CS41</f>
        <v>0</v>
      </c>
      <c r="CJ41" s="420"/>
      <c r="CK41" s="420"/>
      <c r="CL41" s="420"/>
      <c r="CM41" s="420"/>
      <c r="CN41" s="420"/>
      <c r="CO41" s="420"/>
      <c r="CP41" s="420"/>
      <c r="CQ41" s="420"/>
      <c r="CR41" s="420"/>
      <c r="CS41" s="420"/>
      <c r="CT41" s="420"/>
      <c r="CU41" s="420"/>
      <c r="CV41" s="420"/>
      <c r="CW41" s="420"/>
      <c r="CX41" s="420"/>
      <c r="CY41" s="420"/>
      <c r="CZ41" s="420"/>
      <c r="DA41" s="420"/>
      <c r="DB41" s="420"/>
      <c r="DC41" s="420"/>
      <c r="DD41" s="420"/>
      <c r="DE41" s="420"/>
      <c r="DF41" s="420"/>
      <c r="DG41" s="420"/>
      <c r="DH41" s="420"/>
      <c r="DI41" s="420"/>
      <c r="DJ41" s="420"/>
      <c r="DK41" s="420"/>
      <c r="DL41" s="420"/>
      <c r="DM41" s="420"/>
      <c r="DN41" s="420"/>
      <c r="DO41" s="420"/>
      <c r="DP41" s="420"/>
      <c r="DQ41" s="420"/>
      <c r="DR41" s="420"/>
      <c r="DS41" s="420"/>
      <c r="DT41" s="420"/>
      <c r="DU41" s="420"/>
      <c r="DV41" s="420"/>
      <c r="DW41" s="420"/>
      <c r="DX41" s="420"/>
      <c r="DY41" s="420"/>
      <c r="DZ41" s="420"/>
      <c r="EA41" s="420"/>
      <c r="EB41" s="420"/>
      <c r="EC41" s="420"/>
      <c r="ED41" s="420"/>
      <c r="EE41" s="420"/>
      <c r="EF41" s="420"/>
      <c r="EG41" s="420"/>
      <c r="EH41" s="420"/>
      <c r="EI41" s="420"/>
      <c r="EJ41" s="420"/>
      <c r="EK41" s="421"/>
    </row>
    <row r="42" spans="1:141" s="7" customFormat="1" ht="12.75" customHeight="1" x14ac:dyDescent="0.2">
      <c r="A42" s="390" t="s">
        <v>182</v>
      </c>
      <c r="B42" s="390"/>
      <c r="C42" s="390"/>
      <c r="D42" s="390"/>
      <c r="E42" s="390"/>
      <c r="F42" s="390"/>
      <c r="G42" s="390"/>
      <c r="H42" s="390"/>
      <c r="I42" s="390"/>
      <c r="J42" s="390"/>
      <c r="K42" s="390"/>
      <c r="L42" s="390"/>
      <c r="M42" s="390"/>
      <c r="N42" s="390"/>
      <c r="O42" s="390"/>
      <c r="P42" s="390"/>
      <c r="Q42" s="390"/>
      <c r="R42" s="390"/>
      <c r="S42" s="390"/>
      <c r="T42" s="390"/>
      <c r="U42" s="390"/>
      <c r="V42" s="390"/>
      <c r="W42" s="390"/>
      <c r="X42" s="390"/>
      <c r="Y42" s="390"/>
      <c r="Z42" s="390"/>
      <c r="AA42" s="334" t="s">
        <v>187</v>
      </c>
      <c r="AB42" s="335"/>
      <c r="AC42" s="335"/>
      <c r="AD42" s="335"/>
      <c r="AE42" s="335"/>
      <c r="AF42" s="411"/>
      <c r="AG42" s="411"/>
      <c r="AH42" s="411"/>
      <c r="AI42" s="411"/>
      <c r="AJ42" s="411"/>
      <c r="AK42" s="411"/>
      <c r="AL42" s="411"/>
      <c r="AM42" s="411"/>
      <c r="AN42" s="411"/>
      <c r="AO42" s="411"/>
      <c r="AP42" s="411"/>
      <c r="AQ42" s="411"/>
      <c r="AR42" s="411"/>
      <c r="AS42" s="411"/>
      <c r="AT42" s="411"/>
      <c r="AU42" s="411"/>
      <c r="AV42" s="411"/>
      <c r="AW42" s="411"/>
      <c r="AX42" s="411"/>
      <c r="AY42" s="411"/>
      <c r="AZ42" s="411"/>
      <c r="BA42" s="411"/>
      <c r="BB42" s="411"/>
      <c r="BC42" s="411"/>
      <c r="BD42" s="411"/>
      <c r="BE42" s="411"/>
      <c r="BF42" s="411"/>
      <c r="BG42" s="411"/>
      <c r="BH42" s="411"/>
      <c r="BI42" s="411"/>
      <c r="BJ42" s="411"/>
      <c r="BK42" s="411"/>
      <c r="BL42" s="411"/>
      <c r="BM42" s="411"/>
      <c r="BN42" s="411"/>
      <c r="BO42" s="411"/>
      <c r="BP42" s="411"/>
      <c r="BQ42" s="411"/>
      <c r="BR42" s="411"/>
      <c r="BS42" s="411"/>
      <c r="BT42" s="411"/>
      <c r="BU42" s="411"/>
      <c r="BV42" s="411"/>
      <c r="BW42" s="411"/>
      <c r="BX42" s="411"/>
      <c r="BY42" s="411"/>
      <c r="BZ42" s="411"/>
      <c r="CA42" s="411"/>
      <c r="CB42" s="411"/>
      <c r="CC42" s="411"/>
      <c r="CD42" s="411"/>
      <c r="CE42" s="411"/>
      <c r="CF42" s="411"/>
      <c r="CG42" s="411"/>
      <c r="CH42" s="411"/>
      <c r="CI42" s="411"/>
      <c r="CJ42" s="411"/>
      <c r="CK42" s="411"/>
      <c r="CL42" s="411"/>
      <c r="CM42" s="411"/>
      <c r="CN42" s="411"/>
      <c r="CO42" s="411"/>
      <c r="CP42" s="411"/>
      <c r="CQ42" s="411"/>
      <c r="CR42" s="411"/>
      <c r="CS42" s="411"/>
      <c r="CT42" s="411"/>
      <c r="CU42" s="411"/>
      <c r="CV42" s="411"/>
      <c r="CW42" s="411"/>
      <c r="CX42" s="411"/>
      <c r="CY42" s="411"/>
      <c r="CZ42" s="411"/>
      <c r="DA42" s="411"/>
      <c r="DB42" s="411"/>
      <c r="DC42" s="411"/>
      <c r="DD42" s="411"/>
      <c r="DE42" s="411"/>
      <c r="DF42" s="411"/>
      <c r="DG42" s="411"/>
      <c r="DH42" s="411"/>
      <c r="DI42" s="411"/>
      <c r="DJ42" s="411"/>
      <c r="DK42" s="411"/>
      <c r="DL42" s="411"/>
      <c r="DM42" s="411"/>
      <c r="DN42" s="411"/>
      <c r="DO42" s="411"/>
      <c r="DP42" s="411"/>
      <c r="DQ42" s="411"/>
      <c r="DR42" s="411"/>
      <c r="DS42" s="411"/>
      <c r="DT42" s="411"/>
      <c r="DU42" s="411"/>
      <c r="DV42" s="411"/>
      <c r="DW42" s="411"/>
      <c r="DX42" s="411"/>
      <c r="DY42" s="411"/>
      <c r="DZ42" s="411"/>
      <c r="EA42" s="411"/>
      <c r="EB42" s="411"/>
      <c r="EC42" s="411"/>
      <c r="ED42" s="411"/>
      <c r="EE42" s="411"/>
      <c r="EF42" s="411"/>
      <c r="EG42" s="411"/>
      <c r="EH42" s="411"/>
      <c r="EI42" s="411"/>
      <c r="EJ42" s="411"/>
      <c r="EK42" s="422"/>
    </row>
    <row r="43" spans="1:141" s="7" customFormat="1" ht="12.75" customHeight="1" x14ac:dyDescent="0.2">
      <c r="A43" s="329"/>
      <c r="B43" s="329"/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34"/>
      <c r="AB43" s="335"/>
      <c r="AC43" s="335"/>
      <c r="AD43" s="335"/>
      <c r="AE43" s="335"/>
      <c r="AF43" s="411"/>
      <c r="AG43" s="411"/>
      <c r="AH43" s="411"/>
      <c r="AI43" s="411"/>
      <c r="AJ43" s="411"/>
      <c r="AK43" s="411"/>
      <c r="AL43" s="411"/>
      <c r="AM43" s="411"/>
      <c r="AN43" s="411"/>
      <c r="AO43" s="411"/>
      <c r="AP43" s="411"/>
      <c r="AQ43" s="411"/>
      <c r="AR43" s="411"/>
      <c r="AS43" s="411"/>
      <c r="AT43" s="411"/>
      <c r="AU43" s="411"/>
      <c r="AV43" s="411"/>
      <c r="AW43" s="411"/>
      <c r="AX43" s="411"/>
      <c r="AY43" s="411"/>
      <c r="AZ43" s="411"/>
      <c r="BA43" s="411"/>
      <c r="BB43" s="411"/>
      <c r="BC43" s="411"/>
      <c r="BD43" s="411"/>
      <c r="BE43" s="411"/>
      <c r="BF43" s="411"/>
      <c r="BG43" s="411"/>
      <c r="BH43" s="411"/>
      <c r="BI43" s="411"/>
      <c r="BJ43" s="411"/>
      <c r="BK43" s="411"/>
      <c r="BL43" s="411"/>
      <c r="BM43" s="411"/>
      <c r="BN43" s="411"/>
      <c r="BO43" s="411"/>
      <c r="BP43" s="411"/>
      <c r="BQ43" s="411"/>
      <c r="BR43" s="411"/>
      <c r="BS43" s="411"/>
      <c r="BT43" s="411"/>
      <c r="BU43" s="411"/>
      <c r="BV43" s="411"/>
      <c r="BW43" s="411"/>
      <c r="BX43" s="411"/>
      <c r="BY43" s="411"/>
      <c r="BZ43" s="411"/>
      <c r="CA43" s="411"/>
      <c r="CB43" s="411"/>
      <c r="CC43" s="411"/>
      <c r="CD43" s="411"/>
      <c r="CE43" s="411"/>
      <c r="CF43" s="411"/>
      <c r="CG43" s="411"/>
      <c r="CH43" s="411"/>
      <c r="CI43" s="411"/>
      <c r="CJ43" s="411"/>
      <c r="CK43" s="411"/>
      <c r="CL43" s="411"/>
      <c r="CM43" s="411"/>
      <c r="CN43" s="411"/>
      <c r="CO43" s="411"/>
      <c r="CP43" s="411"/>
      <c r="CQ43" s="411"/>
      <c r="CR43" s="411"/>
      <c r="CS43" s="411"/>
      <c r="CT43" s="411"/>
      <c r="CU43" s="411"/>
      <c r="CV43" s="411"/>
      <c r="CW43" s="411"/>
      <c r="CX43" s="411"/>
      <c r="CY43" s="411"/>
      <c r="CZ43" s="411"/>
      <c r="DA43" s="411"/>
      <c r="DB43" s="411"/>
      <c r="DC43" s="411"/>
      <c r="DD43" s="411"/>
      <c r="DE43" s="411"/>
      <c r="DF43" s="411"/>
      <c r="DG43" s="411"/>
      <c r="DH43" s="411"/>
      <c r="DI43" s="411"/>
      <c r="DJ43" s="411"/>
      <c r="DK43" s="411"/>
      <c r="DL43" s="411"/>
      <c r="DM43" s="411"/>
      <c r="DN43" s="411"/>
      <c r="DO43" s="411"/>
      <c r="DP43" s="411"/>
      <c r="DQ43" s="411"/>
      <c r="DR43" s="411"/>
      <c r="DS43" s="411"/>
      <c r="DT43" s="411"/>
      <c r="DU43" s="411"/>
      <c r="DV43" s="411"/>
      <c r="DW43" s="411"/>
      <c r="DX43" s="411"/>
      <c r="DY43" s="411"/>
      <c r="DZ43" s="411"/>
      <c r="EA43" s="411"/>
      <c r="EB43" s="411"/>
      <c r="EC43" s="411"/>
      <c r="ED43" s="411"/>
      <c r="EE43" s="411"/>
      <c r="EF43" s="411"/>
      <c r="EG43" s="411"/>
      <c r="EH43" s="411"/>
      <c r="EI43" s="411"/>
      <c r="EJ43" s="411"/>
      <c r="EK43" s="422"/>
    </row>
    <row r="44" spans="1:141" s="7" customFormat="1" ht="12.75" customHeight="1" x14ac:dyDescent="0.2">
      <c r="A44" s="329"/>
      <c r="B44" s="329"/>
      <c r="C44" s="329"/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34"/>
      <c r="AB44" s="335"/>
      <c r="AC44" s="335"/>
      <c r="AD44" s="335"/>
      <c r="AE44" s="335"/>
      <c r="AF44" s="411"/>
      <c r="AG44" s="411"/>
      <c r="AH44" s="411"/>
      <c r="AI44" s="411"/>
      <c r="AJ44" s="411"/>
      <c r="AK44" s="411"/>
      <c r="AL44" s="411"/>
      <c r="AM44" s="411"/>
      <c r="AN44" s="411"/>
      <c r="AO44" s="411"/>
      <c r="AP44" s="411"/>
      <c r="AQ44" s="411"/>
      <c r="AR44" s="411"/>
      <c r="AS44" s="411"/>
      <c r="AT44" s="411"/>
      <c r="AU44" s="411"/>
      <c r="AV44" s="411"/>
      <c r="AW44" s="411"/>
      <c r="AX44" s="411"/>
      <c r="AY44" s="411"/>
      <c r="AZ44" s="411"/>
      <c r="BA44" s="411"/>
      <c r="BB44" s="411"/>
      <c r="BC44" s="411"/>
      <c r="BD44" s="411"/>
      <c r="BE44" s="411"/>
      <c r="BF44" s="411"/>
      <c r="BG44" s="411"/>
      <c r="BH44" s="411"/>
      <c r="BI44" s="411"/>
      <c r="BJ44" s="411"/>
      <c r="BK44" s="411"/>
      <c r="BL44" s="411"/>
      <c r="BM44" s="411"/>
      <c r="BN44" s="411"/>
      <c r="BO44" s="411"/>
      <c r="BP44" s="411"/>
      <c r="BQ44" s="411"/>
      <c r="BR44" s="411"/>
      <c r="BS44" s="411"/>
      <c r="BT44" s="411"/>
      <c r="BU44" s="411"/>
      <c r="BV44" s="411"/>
      <c r="BW44" s="411"/>
      <c r="BX44" s="411"/>
      <c r="BY44" s="411"/>
      <c r="BZ44" s="411"/>
      <c r="CA44" s="411"/>
      <c r="CB44" s="411"/>
      <c r="CC44" s="411"/>
      <c r="CD44" s="411"/>
      <c r="CE44" s="411"/>
      <c r="CF44" s="411"/>
      <c r="CG44" s="411"/>
      <c r="CH44" s="411"/>
      <c r="CI44" s="411"/>
      <c r="CJ44" s="411"/>
      <c r="CK44" s="411"/>
      <c r="CL44" s="411"/>
      <c r="CM44" s="411"/>
      <c r="CN44" s="411"/>
      <c r="CO44" s="411"/>
      <c r="CP44" s="411"/>
      <c r="CQ44" s="411"/>
      <c r="CR44" s="411"/>
      <c r="CS44" s="411"/>
      <c r="CT44" s="411"/>
      <c r="CU44" s="411"/>
      <c r="CV44" s="411"/>
      <c r="CW44" s="411"/>
      <c r="CX44" s="411"/>
      <c r="CY44" s="411"/>
      <c r="CZ44" s="411"/>
      <c r="DA44" s="411"/>
      <c r="DB44" s="411"/>
      <c r="DC44" s="411"/>
      <c r="DD44" s="411"/>
      <c r="DE44" s="411"/>
      <c r="DF44" s="411"/>
      <c r="DG44" s="411"/>
      <c r="DH44" s="411"/>
      <c r="DI44" s="411"/>
      <c r="DJ44" s="411"/>
      <c r="DK44" s="411"/>
      <c r="DL44" s="411"/>
      <c r="DM44" s="411"/>
      <c r="DN44" s="411"/>
      <c r="DO44" s="411"/>
      <c r="DP44" s="411"/>
      <c r="DQ44" s="411"/>
      <c r="DR44" s="411"/>
      <c r="DS44" s="411"/>
      <c r="DT44" s="411"/>
      <c r="DU44" s="411"/>
      <c r="DV44" s="411"/>
      <c r="DW44" s="411"/>
      <c r="DX44" s="411"/>
      <c r="DY44" s="411"/>
      <c r="DZ44" s="411"/>
      <c r="EA44" s="411"/>
      <c r="EB44" s="411"/>
      <c r="EC44" s="411"/>
      <c r="ED44" s="411"/>
      <c r="EE44" s="411"/>
      <c r="EF44" s="411"/>
      <c r="EG44" s="411"/>
      <c r="EH44" s="411"/>
      <c r="EI44" s="411"/>
      <c r="EJ44" s="411"/>
      <c r="EK44" s="422"/>
    </row>
    <row r="45" spans="1:141" s="7" customFormat="1" ht="12.75" customHeight="1" x14ac:dyDescent="0.2">
      <c r="A45" s="329" t="s">
        <v>425</v>
      </c>
      <c r="B45" s="329"/>
      <c r="C45" s="329"/>
      <c r="D45" s="329"/>
      <c r="E45" s="329"/>
      <c r="F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34" t="s">
        <v>45</v>
      </c>
      <c r="AB45" s="335"/>
      <c r="AC45" s="335"/>
      <c r="AD45" s="335"/>
      <c r="AE45" s="335"/>
      <c r="AF45" s="411"/>
      <c r="AG45" s="411"/>
      <c r="AH45" s="411"/>
      <c r="AI45" s="411"/>
      <c r="AJ45" s="411"/>
      <c r="AK45" s="411"/>
      <c r="AL45" s="411"/>
      <c r="AM45" s="411"/>
      <c r="AN45" s="411"/>
      <c r="AO45" s="411"/>
      <c r="AP45" s="411"/>
      <c r="AQ45" s="411"/>
      <c r="AR45" s="411"/>
      <c r="AS45" s="411"/>
      <c r="AT45" s="411"/>
      <c r="AU45" s="411"/>
      <c r="AV45" s="411"/>
      <c r="AW45" s="411"/>
      <c r="AX45" s="411"/>
      <c r="AY45" s="411"/>
      <c r="AZ45" s="411"/>
      <c r="BA45" s="411"/>
      <c r="BB45" s="411"/>
      <c r="BC45" s="411"/>
      <c r="BD45" s="411"/>
      <c r="BE45" s="411"/>
      <c r="BF45" s="411"/>
      <c r="BG45" s="411"/>
      <c r="BH45" s="411"/>
      <c r="BI45" s="411"/>
      <c r="BJ45" s="411"/>
      <c r="BK45" s="411"/>
      <c r="BL45" s="411"/>
      <c r="BM45" s="411"/>
      <c r="BN45" s="411"/>
      <c r="BO45" s="411"/>
      <c r="BP45" s="411"/>
      <c r="BQ45" s="411"/>
      <c r="BR45" s="411"/>
      <c r="BS45" s="411"/>
      <c r="BT45" s="411"/>
      <c r="BU45" s="411"/>
      <c r="BV45" s="411"/>
      <c r="BW45" s="411"/>
      <c r="BX45" s="411"/>
      <c r="BY45" s="411"/>
      <c r="BZ45" s="411"/>
      <c r="CA45" s="411"/>
      <c r="CB45" s="411"/>
      <c r="CC45" s="411"/>
      <c r="CD45" s="411"/>
      <c r="CE45" s="411"/>
      <c r="CF45" s="411"/>
      <c r="CG45" s="411"/>
      <c r="CH45" s="411"/>
      <c r="CI45" s="411"/>
      <c r="CJ45" s="411"/>
      <c r="CK45" s="411"/>
      <c r="CL45" s="411"/>
      <c r="CM45" s="411"/>
      <c r="CN45" s="411"/>
      <c r="CO45" s="411"/>
      <c r="CP45" s="411"/>
      <c r="CQ45" s="411"/>
      <c r="CR45" s="411"/>
      <c r="CS45" s="411"/>
      <c r="CT45" s="411"/>
      <c r="CU45" s="411"/>
      <c r="CV45" s="411"/>
      <c r="CW45" s="411"/>
      <c r="CX45" s="411"/>
      <c r="CY45" s="411"/>
      <c r="CZ45" s="411"/>
      <c r="DA45" s="411"/>
      <c r="DB45" s="411"/>
      <c r="DC45" s="411"/>
      <c r="DD45" s="411"/>
      <c r="DE45" s="411"/>
      <c r="DF45" s="411"/>
      <c r="DG45" s="411"/>
      <c r="DH45" s="411"/>
      <c r="DI45" s="411"/>
      <c r="DJ45" s="411"/>
      <c r="DK45" s="411"/>
      <c r="DL45" s="411"/>
      <c r="DM45" s="411"/>
      <c r="DN45" s="411"/>
      <c r="DO45" s="411"/>
      <c r="DP45" s="411"/>
      <c r="DQ45" s="411"/>
      <c r="DR45" s="411"/>
      <c r="DS45" s="411"/>
      <c r="DT45" s="411"/>
      <c r="DU45" s="411"/>
      <c r="DV45" s="411"/>
      <c r="DW45" s="411"/>
      <c r="DX45" s="411"/>
      <c r="DY45" s="411"/>
      <c r="DZ45" s="411"/>
      <c r="EA45" s="411"/>
      <c r="EB45" s="411"/>
      <c r="EC45" s="411"/>
      <c r="ED45" s="411"/>
      <c r="EE45" s="411"/>
      <c r="EF45" s="411"/>
      <c r="EG45" s="411"/>
      <c r="EH45" s="411"/>
      <c r="EI45" s="411"/>
      <c r="EJ45" s="411"/>
      <c r="EK45" s="422"/>
    </row>
    <row r="46" spans="1:141" s="7" customFormat="1" ht="12.75" customHeight="1" x14ac:dyDescent="0.2">
      <c r="A46" s="390" t="s">
        <v>182</v>
      </c>
      <c r="B46" s="390"/>
      <c r="C46" s="390"/>
      <c r="D46" s="390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90"/>
      <c r="P46" s="390"/>
      <c r="Q46" s="390"/>
      <c r="R46" s="390"/>
      <c r="S46" s="390"/>
      <c r="T46" s="390"/>
      <c r="U46" s="390"/>
      <c r="V46" s="390"/>
      <c r="W46" s="390"/>
      <c r="X46" s="390"/>
      <c r="Y46" s="390"/>
      <c r="Z46" s="390"/>
      <c r="AA46" s="334" t="s">
        <v>186</v>
      </c>
      <c r="AB46" s="335"/>
      <c r="AC46" s="335"/>
      <c r="AD46" s="335"/>
      <c r="AE46" s="335"/>
      <c r="AF46" s="411"/>
      <c r="AG46" s="411"/>
      <c r="AH46" s="411"/>
      <c r="AI46" s="411"/>
      <c r="AJ46" s="411"/>
      <c r="AK46" s="411"/>
      <c r="AL46" s="411"/>
      <c r="AM46" s="411"/>
      <c r="AN46" s="411"/>
      <c r="AO46" s="411"/>
      <c r="AP46" s="411"/>
      <c r="AQ46" s="411"/>
      <c r="AR46" s="411"/>
      <c r="AS46" s="411"/>
      <c r="AT46" s="411"/>
      <c r="AU46" s="411"/>
      <c r="AV46" s="411"/>
      <c r="AW46" s="411"/>
      <c r="AX46" s="411"/>
      <c r="AY46" s="411"/>
      <c r="AZ46" s="411"/>
      <c r="BA46" s="411"/>
      <c r="BB46" s="411"/>
      <c r="BC46" s="411"/>
      <c r="BD46" s="411"/>
      <c r="BE46" s="411"/>
      <c r="BF46" s="411"/>
      <c r="BG46" s="411"/>
      <c r="BH46" s="411"/>
      <c r="BI46" s="411"/>
      <c r="BJ46" s="411"/>
      <c r="BK46" s="411"/>
      <c r="BL46" s="411"/>
      <c r="BM46" s="411"/>
      <c r="BN46" s="411"/>
      <c r="BO46" s="411"/>
      <c r="BP46" s="411"/>
      <c r="BQ46" s="411"/>
      <c r="BR46" s="411"/>
      <c r="BS46" s="411"/>
      <c r="BT46" s="411"/>
      <c r="BU46" s="411"/>
      <c r="BV46" s="411"/>
      <c r="BW46" s="411"/>
      <c r="BX46" s="411"/>
      <c r="BY46" s="411"/>
      <c r="BZ46" s="411"/>
      <c r="CA46" s="411"/>
      <c r="CB46" s="411"/>
      <c r="CC46" s="411"/>
      <c r="CD46" s="411"/>
      <c r="CE46" s="411"/>
      <c r="CF46" s="411"/>
      <c r="CG46" s="411"/>
      <c r="CH46" s="411"/>
      <c r="CI46" s="411"/>
      <c r="CJ46" s="411"/>
      <c r="CK46" s="411"/>
      <c r="CL46" s="411"/>
      <c r="CM46" s="411"/>
      <c r="CN46" s="411"/>
      <c r="CO46" s="411"/>
      <c r="CP46" s="411"/>
      <c r="CQ46" s="411"/>
      <c r="CR46" s="411"/>
      <c r="CS46" s="411"/>
      <c r="CT46" s="411"/>
      <c r="CU46" s="411"/>
      <c r="CV46" s="411"/>
      <c r="CW46" s="411"/>
      <c r="CX46" s="411"/>
      <c r="CY46" s="411"/>
      <c r="CZ46" s="411"/>
      <c r="DA46" s="411"/>
      <c r="DB46" s="411"/>
      <c r="DC46" s="411"/>
      <c r="DD46" s="411"/>
      <c r="DE46" s="411"/>
      <c r="DF46" s="411"/>
      <c r="DG46" s="411"/>
      <c r="DH46" s="411"/>
      <c r="DI46" s="411"/>
      <c r="DJ46" s="411"/>
      <c r="DK46" s="411"/>
      <c r="DL46" s="411"/>
      <c r="DM46" s="411"/>
      <c r="DN46" s="411"/>
      <c r="DO46" s="411"/>
      <c r="DP46" s="411"/>
      <c r="DQ46" s="411"/>
      <c r="DR46" s="411"/>
      <c r="DS46" s="411"/>
      <c r="DT46" s="411"/>
      <c r="DU46" s="411"/>
      <c r="DV46" s="411"/>
      <c r="DW46" s="411"/>
      <c r="DX46" s="411"/>
      <c r="DY46" s="411"/>
      <c r="DZ46" s="411"/>
      <c r="EA46" s="411"/>
      <c r="EB46" s="411"/>
      <c r="EC46" s="411"/>
      <c r="ED46" s="411"/>
      <c r="EE46" s="411"/>
      <c r="EF46" s="411"/>
      <c r="EG46" s="411"/>
      <c r="EH46" s="411"/>
      <c r="EI46" s="411"/>
      <c r="EJ46" s="411"/>
      <c r="EK46" s="422"/>
    </row>
    <row r="47" spans="1:141" s="7" customFormat="1" ht="12.75" customHeight="1" x14ac:dyDescent="0.2">
      <c r="A47" s="329"/>
      <c r="B47" s="329"/>
      <c r="C47" s="329"/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34"/>
      <c r="AB47" s="335"/>
      <c r="AC47" s="335"/>
      <c r="AD47" s="335"/>
      <c r="AE47" s="335"/>
      <c r="AF47" s="411"/>
      <c r="AG47" s="411"/>
      <c r="AH47" s="411"/>
      <c r="AI47" s="411"/>
      <c r="AJ47" s="411"/>
      <c r="AK47" s="411"/>
      <c r="AL47" s="411"/>
      <c r="AM47" s="411"/>
      <c r="AN47" s="411"/>
      <c r="AO47" s="411"/>
      <c r="AP47" s="411"/>
      <c r="AQ47" s="411"/>
      <c r="AR47" s="411"/>
      <c r="AS47" s="411"/>
      <c r="AT47" s="411"/>
      <c r="AU47" s="411"/>
      <c r="AV47" s="411"/>
      <c r="AW47" s="411"/>
      <c r="AX47" s="411"/>
      <c r="AY47" s="411"/>
      <c r="AZ47" s="411"/>
      <c r="BA47" s="411"/>
      <c r="BB47" s="411"/>
      <c r="BC47" s="411"/>
      <c r="BD47" s="411"/>
      <c r="BE47" s="411"/>
      <c r="BF47" s="411"/>
      <c r="BG47" s="411"/>
      <c r="BH47" s="411"/>
      <c r="BI47" s="411"/>
      <c r="BJ47" s="411"/>
      <c r="BK47" s="411"/>
      <c r="BL47" s="411"/>
      <c r="BM47" s="411"/>
      <c r="BN47" s="411"/>
      <c r="BO47" s="411"/>
      <c r="BP47" s="411"/>
      <c r="BQ47" s="411"/>
      <c r="BR47" s="411"/>
      <c r="BS47" s="411"/>
      <c r="BT47" s="411"/>
      <c r="BU47" s="411"/>
      <c r="BV47" s="411"/>
      <c r="BW47" s="411"/>
      <c r="BX47" s="411"/>
      <c r="BY47" s="411"/>
      <c r="BZ47" s="411"/>
      <c r="CA47" s="411"/>
      <c r="CB47" s="411"/>
      <c r="CC47" s="411"/>
      <c r="CD47" s="411"/>
      <c r="CE47" s="411"/>
      <c r="CF47" s="411"/>
      <c r="CG47" s="411"/>
      <c r="CH47" s="411"/>
      <c r="CI47" s="411"/>
      <c r="CJ47" s="411"/>
      <c r="CK47" s="411"/>
      <c r="CL47" s="411"/>
      <c r="CM47" s="411"/>
      <c r="CN47" s="411"/>
      <c r="CO47" s="411"/>
      <c r="CP47" s="411"/>
      <c r="CQ47" s="411"/>
      <c r="CR47" s="411"/>
      <c r="CS47" s="411"/>
      <c r="CT47" s="411"/>
      <c r="CU47" s="411"/>
      <c r="CV47" s="411"/>
      <c r="CW47" s="411"/>
      <c r="CX47" s="411"/>
      <c r="CY47" s="411"/>
      <c r="CZ47" s="411"/>
      <c r="DA47" s="411"/>
      <c r="DB47" s="411"/>
      <c r="DC47" s="411"/>
      <c r="DD47" s="411"/>
      <c r="DE47" s="411"/>
      <c r="DF47" s="411"/>
      <c r="DG47" s="411"/>
      <c r="DH47" s="411"/>
      <c r="DI47" s="411"/>
      <c r="DJ47" s="411"/>
      <c r="DK47" s="411"/>
      <c r="DL47" s="411"/>
      <c r="DM47" s="411"/>
      <c r="DN47" s="411"/>
      <c r="DO47" s="411"/>
      <c r="DP47" s="411"/>
      <c r="DQ47" s="411"/>
      <c r="DR47" s="411"/>
      <c r="DS47" s="411"/>
      <c r="DT47" s="411"/>
      <c r="DU47" s="411"/>
      <c r="DV47" s="411"/>
      <c r="DW47" s="411"/>
      <c r="DX47" s="411"/>
      <c r="DY47" s="411"/>
      <c r="DZ47" s="411"/>
      <c r="EA47" s="411"/>
      <c r="EB47" s="411"/>
      <c r="EC47" s="411"/>
      <c r="ED47" s="411"/>
      <c r="EE47" s="411"/>
      <c r="EF47" s="411"/>
      <c r="EG47" s="411"/>
      <c r="EH47" s="411"/>
      <c r="EI47" s="411"/>
      <c r="EJ47" s="411"/>
      <c r="EK47" s="422"/>
    </row>
    <row r="48" spans="1:141" s="7" customFormat="1" ht="12.75" customHeight="1" x14ac:dyDescent="0.2">
      <c r="A48" s="329"/>
      <c r="B48" s="329"/>
      <c r="C48" s="329"/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34"/>
      <c r="AB48" s="335"/>
      <c r="AC48" s="335"/>
      <c r="AD48" s="335"/>
      <c r="AE48" s="335"/>
      <c r="AF48" s="411"/>
      <c r="AG48" s="411"/>
      <c r="AH48" s="411"/>
      <c r="AI48" s="411"/>
      <c r="AJ48" s="411"/>
      <c r="AK48" s="411"/>
      <c r="AL48" s="411"/>
      <c r="AM48" s="411"/>
      <c r="AN48" s="411"/>
      <c r="AO48" s="411"/>
      <c r="AP48" s="411"/>
      <c r="AQ48" s="411"/>
      <c r="AR48" s="411"/>
      <c r="AS48" s="411"/>
      <c r="AT48" s="411"/>
      <c r="AU48" s="411"/>
      <c r="AV48" s="411"/>
      <c r="AW48" s="411"/>
      <c r="AX48" s="411"/>
      <c r="AY48" s="411"/>
      <c r="AZ48" s="411"/>
      <c r="BA48" s="411"/>
      <c r="BB48" s="411"/>
      <c r="BC48" s="411"/>
      <c r="BD48" s="411"/>
      <c r="BE48" s="411"/>
      <c r="BF48" s="411"/>
      <c r="BG48" s="411"/>
      <c r="BH48" s="411"/>
      <c r="BI48" s="411"/>
      <c r="BJ48" s="411"/>
      <c r="BK48" s="411"/>
      <c r="BL48" s="411"/>
      <c r="BM48" s="411"/>
      <c r="BN48" s="411"/>
      <c r="BO48" s="411"/>
      <c r="BP48" s="411"/>
      <c r="BQ48" s="411"/>
      <c r="BR48" s="411"/>
      <c r="BS48" s="411"/>
      <c r="BT48" s="411"/>
      <c r="BU48" s="411"/>
      <c r="BV48" s="411"/>
      <c r="BW48" s="411"/>
      <c r="BX48" s="411"/>
      <c r="BY48" s="411"/>
      <c r="BZ48" s="411"/>
      <c r="CA48" s="411"/>
      <c r="CB48" s="411"/>
      <c r="CC48" s="411"/>
      <c r="CD48" s="411"/>
      <c r="CE48" s="411"/>
      <c r="CF48" s="411"/>
      <c r="CG48" s="411"/>
      <c r="CH48" s="411"/>
      <c r="CI48" s="411"/>
      <c r="CJ48" s="411"/>
      <c r="CK48" s="411"/>
      <c r="CL48" s="411"/>
      <c r="CM48" s="411"/>
      <c r="CN48" s="411"/>
      <c r="CO48" s="411"/>
      <c r="CP48" s="411"/>
      <c r="CQ48" s="411"/>
      <c r="CR48" s="411"/>
      <c r="CS48" s="411"/>
      <c r="CT48" s="411"/>
      <c r="CU48" s="411"/>
      <c r="CV48" s="411"/>
      <c r="CW48" s="411"/>
      <c r="CX48" s="411"/>
      <c r="CY48" s="411"/>
      <c r="CZ48" s="411"/>
      <c r="DA48" s="411"/>
      <c r="DB48" s="411"/>
      <c r="DC48" s="411"/>
      <c r="DD48" s="411"/>
      <c r="DE48" s="411"/>
      <c r="DF48" s="411"/>
      <c r="DG48" s="411"/>
      <c r="DH48" s="411"/>
      <c r="DI48" s="411"/>
      <c r="DJ48" s="411"/>
      <c r="DK48" s="411"/>
      <c r="DL48" s="411"/>
      <c r="DM48" s="411"/>
      <c r="DN48" s="411"/>
      <c r="DO48" s="411"/>
      <c r="DP48" s="411"/>
      <c r="DQ48" s="411"/>
      <c r="DR48" s="411"/>
      <c r="DS48" s="411"/>
      <c r="DT48" s="411"/>
      <c r="DU48" s="411"/>
      <c r="DV48" s="411"/>
      <c r="DW48" s="411"/>
      <c r="DX48" s="411"/>
      <c r="DY48" s="411"/>
      <c r="DZ48" s="411"/>
      <c r="EA48" s="411"/>
      <c r="EB48" s="411"/>
      <c r="EC48" s="411"/>
      <c r="ED48" s="411"/>
      <c r="EE48" s="411"/>
      <c r="EF48" s="411"/>
      <c r="EG48" s="411"/>
      <c r="EH48" s="411"/>
      <c r="EI48" s="411"/>
      <c r="EJ48" s="411"/>
      <c r="EK48" s="422"/>
    </row>
    <row r="49" spans="1:141" s="7" customFormat="1" ht="12.75" customHeight="1" x14ac:dyDescent="0.2">
      <c r="A49" s="373" t="s">
        <v>184</v>
      </c>
      <c r="B49" s="373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34" t="s">
        <v>141</v>
      </c>
      <c r="AB49" s="335"/>
      <c r="AC49" s="335"/>
      <c r="AD49" s="335"/>
      <c r="AE49" s="335"/>
      <c r="AF49" s="411"/>
      <c r="AG49" s="411"/>
      <c r="AH49" s="411"/>
      <c r="AI49" s="411"/>
      <c r="AJ49" s="411"/>
      <c r="AK49" s="411"/>
      <c r="AL49" s="411"/>
      <c r="AM49" s="411"/>
      <c r="AN49" s="411"/>
      <c r="AO49" s="411"/>
      <c r="AP49" s="411"/>
      <c r="AQ49" s="411"/>
      <c r="AR49" s="411"/>
      <c r="AS49" s="411"/>
      <c r="AT49" s="411"/>
      <c r="AU49" s="411"/>
      <c r="AV49" s="411"/>
      <c r="AW49" s="411"/>
      <c r="AX49" s="411"/>
      <c r="AY49" s="411"/>
      <c r="AZ49" s="411"/>
      <c r="BA49" s="411"/>
      <c r="BB49" s="411"/>
      <c r="BC49" s="411"/>
      <c r="BD49" s="411"/>
      <c r="BE49" s="411"/>
      <c r="BF49" s="411"/>
      <c r="BG49" s="411"/>
      <c r="BH49" s="411"/>
      <c r="BI49" s="411"/>
      <c r="BJ49" s="411"/>
      <c r="BK49" s="411"/>
      <c r="BL49" s="411"/>
      <c r="BM49" s="411"/>
      <c r="BN49" s="411"/>
      <c r="BO49" s="411"/>
      <c r="BP49" s="411"/>
      <c r="BQ49" s="411"/>
      <c r="BR49" s="411"/>
      <c r="BS49" s="411"/>
      <c r="BT49" s="411"/>
      <c r="BU49" s="411"/>
      <c r="BV49" s="411"/>
      <c r="BW49" s="411"/>
      <c r="BX49" s="411"/>
      <c r="BY49" s="411"/>
      <c r="BZ49" s="411"/>
      <c r="CA49" s="411"/>
      <c r="CB49" s="411"/>
      <c r="CC49" s="411"/>
      <c r="CD49" s="411"/>
      <c r="CE49" s="411"/>
      <c r="CF49" s="411"/>
      <c r="CG49" s="411"/>
      <c r="CH49" s="411"/>
      <c r="CI49" s="411"/>
      <c r="CJ49" s="411"/>
      <c r="CK49" s="411"/>
      <c r="CL49" s="411"/>
      <c r="CM49" s="411"/>
      <c r="CN49" s="411"/>
      <c r="CO49" s="411"/>
      <c r="CP49" s="411"/>
      <c r="CQ49" s="411"/>
      <c r="CR49" s="411"/>
      <c r="CS49" s="411"/>
      <c r="CT49" s="411"/>
      <c r="CU49" s="411"/>
      <c r="CV49" s="411"/>
      <c r="CW49" s="411"/>
      <c r="CX49" s="411"/>
      <c r="CY49" s="411"/>
      <c r="CZ49" s="411"/>
      <c r="DA49" s="411"/>
      <c r="DB49" s="411"/>
      <c r="DC49" s="411"/>
      <c r="DD49" s="411"/>
      <c r="DE49" s="411"/>
      <c r="DF49" s="411"/>
      <c r="DG49" s="411"/>
      <c r="DH49" s="411"/>
      <c r="DI49" s="411"/>
      <c r="DJ49" s="411"/>
      <c r="DK49" s="411"/>
      <c r="DL49" s="411"/>
      <c r="DM49" s="411"/>
      <c r="DN49" s="411"/>
      <c r="DO49" s="411"/>
      <c r="DP49" s="411"/>
      <c r="DQ49" s="411"/>
      <c r="DR49" s="411"/>
      <c r="DS49" s="411"/>
      <c r="DT49" s="411"/>
      <c r="DU49" s="411"/>
      <c r="DV49" s="411"/>
      <c r="DW49" s="411"/>
      <c r="DX49" s="411"/>
      <c r="DY49" s="411"/>
      <c r="DZ49" s="411"/>
      <c r="EA49" s="411"/>
      <c r="EB49" s="411"/>
      <c r="EC49" s="411"/>
      <c r="ED49" s="411"/>
      <c r="EE49" s="411"/>
      <c r="EF49" s="411"/>
      <c r="EG49" s="411"/>
      <c r="EH49" s="411"/>
      <c r="EI49" s="411"/>
      <c r="EJ49" s="411"/>
      <c r="EK49" s="422"/>
    </row>
    <row r="50" spans="1:141" s="7" customFormat="1" ht="12.75" customHeight="1" x14ac:dyDescent="0.2">
      <c r="A50" s="329" t="s">
        <v>426</v>
      </c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34"/>
      <c r="AB50" s="335"/>
      <c r="AC50" s="335"/>
      <c r="AD50" s="335"/>
      <c r="AE50" s="335"/>
      <c r="AF50" s="411"/>
      <c r="AG50" s="411"/>
      <c r="AH50" s="411"/>
      <c r="AI50" s="411"/>
      <c r="AJ50" s="411"/>
      <c r="AK50" s="411"/>
      <c r="AL50" s="411"/>
      <c r="AM50" s="411"/>
      <c r="AN50" s="411"/>
      <c r="AO50" s="411"/>
      <c r="AP50" s="411"/>
      <c r="AQ50" s="411"/>
      <c r="AR50" s="411"/>
      <c r="AS50" s="411"/>
      <c r="AT50" s="411"/>
      <c r="AU50" s="411"/>
      <c r="AV50" s="411"/>
      <c r="AW50" s="411"/>
      <c r="AX50" s="411"/>
      <c r="AY50" s="411"/>
      <c r="AZ50" s="411"/>
      <c r="BA50" s="411"/>
      <c r="BB50" s="411"/>
      <c r="BC50" s="411"/>
      <c r="BD50" s="411"/>
      <c r="BE50" s="411"/>
      <c r="BF50" s="411"/>
      <c r="BG50" s="411"/>
      <c r="BH50" s="411"/>
      <c r="BI50" s="411"/>
      <c r="BJ50" s="411"/>
      <c r="BK50" s="411"/>
      <c r="BL50" s="411"/>
      <c r="BM50" s="411"/>
      <c r="BN50" s="411"/>
      <c r="BO50" s="411"/>
      <c r="BP50" s="411"/>
      <c r="BQ50" s="411"/>
      <c r="BR50" s="411"/>
      <c r="BS50" s="411"/>
      <c r="BT50" s="411"/>
      <c r="BU50" s="411"/>
      <c r="BV50" s="411"/>
      <c r="BW50" s="411"/>
      <c r="BX50" s="411"/>
      <c r="BY50" s="411"/>
      <c r="BZ50" s="411"/>
      <c r="CA50" s="411"/>
      <c r="CB50" s="411"/>
      <c r="CC50" s="411"/>
      <c r="CD50" s="411"/>
      <c r="CE50" s="411"/>
      <c r="CF50" s="411"/>
      <c r="CG50" s="411"/>
      <c r="CH50" s="411"/>
      <c r="CI50" s="411"/>
      <c r="CJ50" s="411"/>
      <c r="CK50" s="411"/>
      <c r="CL50" s="411"/>
      <c r="CM50" s="411"/>
      <c r="CN50" s="411"/>
      <c r="CO50" s="411"/>
      <c r="CP50" s="411"/>
      <c r="CQ50" s="411"/>
      <c r="CR50" s="411"/>
      <c r="CS50" s="411"/>
      <c r="CT50" s="411"/>
      <c r="CU50" s="411"/>
      <c r="CV50" s="411"/>
      <c r="CW50" s="411"/>
      <c r="CX50" s="411"/>
      <c r="CY50" s="411"/>
      <c r="CZ50" s="411"/>
      <c r="DA50" s="411"/>
      <c r="DB50" s="411"/>
      <c r="DC50" s="411"/>
      <c r="DD50" s="411"/>
      <c r="DE50" s="411"/>
      <c r="DF50" s="411"/>
      <c r="DG50" s="411"/>
      <c r="DH50" s="411"/>
      <c r="DI50" s="411"/>
      <c r="DJ50" s="411"/>
      <c r="DK50" s="411"/>
      <c r="DL50" s="411"/>
      <c r="DM50" s="411"/>
      <c r="DN50" s="411"/>
      <c r="DO50" s="411"/>
      <c r="DP50" s="411"/>
      <c r="DQ50" s="411"/>
      <c r="DR50" s="411"/>
      <c r="DS50" s="411"/>
      <c r="DT50" s="411"/>
      <c r="DU50" s="411"/>
      <c r="DV50" s="411"/>
      <c r="DW50" s="411"/>
      <c r="DX50" s="411"/>
      <c r="DY50" s="411"/>
      <c r="DZ50" s="411"/>
      <c r="EA50" s="411"/>
      <c r="EB50" s="411"/>
      <c r="EC50" s="411"/>
      <c r="ED50" s="411"/>
      <c r="EE50" s="411"/>
      <c r="EF50" s="411"/>
      <c r="EG50" s="411"/>
      <c r="EH50" s="411"/>
      <c r="EI50" s="411"/>
      <c r="EJ50" s="411"/>
      <c r="EK50" s="422"/>
    </row>
    <row r="51" spans="1:141" s="7" customFormat="1" ht="12.75" customHeight="1" x14ac:dyDescent="0.2">
      <c r="A51" s="390" t="s">
        <v>182</v>
      </c>
      <c r="B51" s="390"/>
      <c r="C51" s="390"/>
      <c r="D51" s="390"/>
      <c r="E51" s="390"/>
      <c r="F51" s="390"/>
      <c r="G51" s="390"/>
      <c r="H51" s="390"/>
      <c r="I51" s="390"/>
      <c r="J51" s="390"/>
      <c r="K51" s="390"/>
      <c r="L51" s="390"/>
      <c r="M51" s="390"/>
      <c r="N51" s="390"/>
      <c r="O51" s="390"/>
      <c r="P51" s="390"/>
      <c r="Q51" s="390"/>
      <c r="R51" s="390"/>
      <c r="S51" s="390"/>
      <c r="T51" s="390"/>
      <c r="U51" s="390"/>
      <c r="V51" s="390"/>
      <c r="W51" s="390"/>
      <c r="X51" s="390"/>
      <c r="Y51" s="390"/>
      <c r="Z51" s="390"/>
      <c r="AA51" s="334" t="s">
        <v>140</v>
      </c>
      <c r="AB51" s="335"/>
      <c r="AC51" s="335"/>
      <c r="AD51" s="335"/>
      <c r="AE51" s="335"/>
      <c r="AF51" s="411"/>
      <c r="AG51" s="411"/>
      <c r="AH51" s="411"/>
      <c r="AI51" s="411"/>
      <c r="AJ51" s="411"/>
      <c r="AK51" s="411"/>
      <c r="AL51" s="411"/>
      <c r="AM51" s="411"/>
      <c r="AN51" s="411"/>
      <c r="AO51" s="411"/>
      <c r="AP51" s="411"/>
      <c r="AQ51" s="411"/>
      <c r="AR51" s="411"/>
      <c r="AS51" s="411"/>
      <c r="AT51" s="411"/>
      <c r="AU51" s="411"/>
      <c r="AV51" s="411"/>
      <c r="AW51" s="411"/>
      <c r="AX51" s="411"/>
      <c r="AY51" s="411"/>
      <c r="AZ51" s="411"/>
      <c r="BA51" s="411"/>
      <c r="BB51" s="411"/>
      <c r="BC51" s="411"/>
      <c r="BD51" s="411"/>
      <c r="BE51" s="411"/>
      <c r="BF51" s="411"/>
      <c r="BG51" s="411"/>
      <c r="BH51" s="411"/>
      <c r="BI51" s="411"/>
      <c r="BJ51" s="411"/>
      <c r="BK51" s="411"/>
      <c r="BL51" s="411"/>
      <c r="BM51" s="411"/>
      <c r="BN51" s="411"/>
      <c r="BO51" s="411"/>
      <c r="BP51" s="411"/>
      <c r="BQ51" s="411"/>
      <c r="BR51" s="411"/>
      <c r="BS51" s="411"/>
      <c r="BT51" s="411"/>
      <c r="BU51" s="411"/>
      <c r="BV51" s="411"/>
      <c r="BW51" s="411"/>
      <c r="BX51" s="411"/>
      <c r="BY51" s="411"/>
      <c r="BZ51" s="411"/>
      <c r="CA51" s="411"/>
      <c r="CB51" s="411"/>
      <c r="CC51" s="411"/>
      <c r="CD51" s="411"/>
      <c r="CE51" s="411"/>
      <c r="CF51" s="411"/>
      <c r="CG51" s="411"/>
      <c r="CH51" s="411"/>
      <c r="CI51" s="411"/>
      <c r="CJ51" s="411"/>
      <c r="CK51" s="411"/>
      <c r="CL51" s="411"/>
      <c r="CM51" s="411"/>
      <c r="CN51" s="411"/>
      <c r="CO51" s="411"/>
      <c r="CP51" s="411"/>
      <c r="CQ51" s="411"/>
      <c r="CR51" s="411"/>
      <c r="CS51" s="411"/>
      <c r="CT51" s="411"/>
      <c r="CU51" s="411"/>
      <c r="CV51" s="411"/>
      <c r="CW51" s="411"/>
      <c r="CX51" s="411"/>
      <c r="CY51" s="411"/>
      <c r="CZ51" s="411"/>
      <c r="DA51" s="411"/>
      <c r="DB51" s="411"/>
      <c r="DC51" s="411"/>
      <c r="DD51" s="411"/>
      <c r="DE51" s="411"/>
      <c r="DF51" s="411"/>
      <c r="DG51" s="411"/>
      <c r="DH51" s="411"/>
      <c r="DI51" s="411"/>
      <c r="DJ51" s="411"/>
      <c r="DK51" s="411"/>
      <c r="DL51" s="411"/>
      <c r="DM51" s="411"/>
      <c r="DN51" s="411"/>
      <c r="DO51" s="411"/>
      <c r="DP51" s="411"/>
      <c r="DQ51" s="411"/>
      <c r="DR51" s="411"/>
      <c r="DS51" s="411"/>
      <c r="DT51" s="411"/>
      <c r="DU51" s="411"/>
      <c r="DV51" s="411"/>
      <c r="DW51" s="411"/>
      <c r="DX51" s="411"/>
      <c r="DY51" s="411"/>
      <c r="DZ51" s="411"/>
      <c r="EA51" s="411"/>
      <c r="EB51" s="411"/>
      <c r="EC51" s="411"/>
      <c r="ED51" s="411"/>
      <c r="EE51" s="411"/>
      <c r="EF51" s="411"/>
      <c r="EG51" s="411"/>
      <c r="EH51" s="411"/>
      <c r="EI51" s="411"/>
      <c r="EJ51" s="411"/>
      <c r="EK51" s="422"/>
    </row>
    <row r="52" spans="1:141" s="7" customFormat="1" ht="12.75" customHeight="1" x14ac:dyDescent="0.2">
      <c r="A52" s="329"/>
      <c r="B52" s="329"/>
      <c r="C52" s="329"/>
      <c r="D52" s="329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34"/>
      <c r="AB52" s="335"/>
      <c r="AC52" s="335"/>
      <c r="AD52" s="335"/>
      <c r="AE52" s="335"/>
      <c r="AF52" s="411"/>
      <c r="AG52" s="411"/>
      <c r="AH52" s="411"/>
      <c r="AI52" s="411"/>
      <c r="AJ52" s="411"/>
      <c r="AK52" s="411"/>
      <c r="AL52" s="411"/>
      <c r="AM52" s="411"/>
      <c r="AN52" s="411"/>
      <c r="AO52" s="411"/>
      <c r="AP52" s="411"/>
      <c r="AQ52" s="411"/>
      <c r="AR52" s="411"/>
      <c r="AS52" s="411"/>
      <c r="AT52" s="411"/>
      <c r="AU52" s="411"/>
      <c r="AV52" s="411"/>
      <c r="AW52" s="411"/>
      <c r="AX52" s="411"/>
      <c r="AY52" s="411"/>
      <c r="AZ52" s="411"/>
      <c r="BA52" s="411"/>
      <c r="BB52" s="411"/>
      <c r="BC52" s="411"/>
      <c r="BD52" s="411"/>
      <c r="BE52" s="411"/>
      <c r="BF52" s="411"/>
      <c r="BG52" s="411"/>
      <c r="BH52" s="411"/>
      <c r="BI52" s="411"/>
      <c r="BJ52" s="411"/>
      <c r="BK52" s="411"/>
      <c r="BL52" s="411"/>
      <c r="BM52" s="411"/>
      <c r="BN52" s="411"/>
      <c r="BO52" s="411"/>
      <c r="BP52" s="411"/>
      <c r="BQ52" s="411"/>
      <c r="BR52" s="411"/>
      <c r="BS52" s="411"/>
      <c r="BT52" s="411"/>
      <c r="BU52" s="411"/>
      <c r="BV52" s="411"/>
      <c r="BW52" s="411"/>
      <c r="BX52" s="411"/>
      <c r="BY52" s="411"/>
      <c r="BZ52" s="411"/>
      <c r="CA52" s="411"/>
      <c r="CB52" s="411"/>
      <c r="CC52" s="411"/>
      <c r="CD52" s="411"/>
      <c r="CE52" s="411"/>
      <c r="CF52" s="411"/>
      <c r="CG52" s="411"/>
      <c r="CH52" s="411"/>
      <c r="CI52" s="411"/>
      <c r="CJ52" s="411"/>
      <c r="CK52" s="411"/>
      <c r="CL52" s="411"/>
      <c r="CM52" s="411"/>
      <c r="CN52" s="411"/>
      <c r="CO52" s="411"/>
      <c r="CP52" s="411"/>
      <c r="CQ52" s="411"/>
      <c r="CR52" s="411"/>
      <c r="CS52" s="411"/>
      <c r="CT52" s="411"/>
      <c r="CU52" s="411"/>
      <c r="CV52" s="411"/>
      <c r="CW52" s="411"/>
      <c r="CX52" s="411"/>
      <c r="CY52" s="411"/>
      <c r="CZ52" s="411"/>
      <c r="DA52" s="411"/>
      <c r="DB52" s="411"/>
      <c r="DC52" s="411"/>
      <c r="DD52" s="411"/>
      <c r="DE52" s="411"/>
      <c r="DF52" s="411"/>
      <c r="DG52" s="411"/>
      <c r="DH52" s="411"/>
      <c r="DI52" s="411"/>
      <c r="DJ52" s="411"/>
      <c r="DK52" s="411"/>
      <c r="DL52" s="411"/>
      <c r="DM52" s="411"/>
      <c r="DN52" s="411"/>
      <c r="DO52" s="411"/>
      <c r="DP52" s="411"/>
      <c r="DQ52" s="411"/>
      <c r="DR52" s="411"/>
      <c r="DS52" s="411"/>
      <c r="DT52" s="411"/>
      <c r="DU52" s="411"/>
      <c r="DV52" s="411"/>
      <c r="DW52" s="411"/>
      <c r="DX52" s="411"/>
      <c r="DY52" s="411"/>
      <c r="DZ52" s="411"/>
      <c r="EA52" s="411"/>
      <c r="EB52" s="411"/>
      <c r="EC52" s="411"/>
      <c r="ED52" s="411"/>
      <c r="EE52" s="411"/>
      <c r="EF52" s="411"/>
      <c r="EG52" s="411"/>
      <c r="EH52" s="411"/>
      <c r="EI52" s="411"/>
      <c r="EJ52" s="411"/>
      <c r="EK52" s="422"/>
    </row>
    <row r="53" spans="1:141" s="7" customFormat="1" ht="12.75" customHeight="1" x14ac:dyDescent="0.2">
      <c r="A53" s="329"/>
      <c r="B53" s="329"/>
      <c r="C53" s="329"/>
      <c r="D53" s="329"/>
      <c r="E53" s="329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34"/>
      <c r="AB53" s="335"/>
      <c r="AC53" s="335"/>
      <c r="AD53" s="335"/>
      <c r="AE53" s="335"/>
      <c r="AF53" s="411"/>
      <c r="AG53" s="411"/>
      <c r="AH53" s="411"/>
      <c r="AI53" s="411"/>
      <c r="AJ53" s="411"/>
      <c r="AK53" s="411"/>
      <c r="AL53" s="411"/>
      <c r="AM53" s="411"/>
      <c r="AN53" s="411"/>
      <c r="AO53" s="411"/>
      <c r="AP53" s="411"/>
      <c r="AQ53" s="411"/>
      <c r="AR53" s="411"/>
      <c r="AS53" s="411"/>
      <c r="AT53" s="411"/>
      <c r="AU53" s="411"/>
      <c r="AV53" s="411"/>
      <c r="AW53" s="411"/>
      <c r="AX53" s="411"/>
      <c r="AY53" s="411"/>
      <c r="AZ53" s="411"/>
      <c r="BA53" s="411"/>
      <c r="BB53" s="411"/>
      <c r="BC53" s="411"/>
      <c r="BD53" s="411"/>
      <c r="BE53" s="411"/>
      <c r="BF53" s="411"/>
      <c r="BG53" s="411"/>
      <c r="BH53" s="411"/>
      <c r="BI53" s="411"/>
      <c r="BJ53" s="411"/>
      <c r="BK53" s="411"/>
      <c r="BL53" s="411"/>
      <c r="BM53" s="411"/>
      <c r="BN53" s="411"/>
      <c r="BO53" s="411"/>
      <c r="BP53" s="411"/>
      <c r="BQ53" s="411"/>
      <c r="BR53" s="411"/>
      <c r="BS53" s="411"/>
      <c r="BT53" s="411"/>
      <c r="BU53" s="411"/>
      <c r="BV53" s="411"/>
      <c r="BW53" s="411"/>
      <c r="BX53" s="411"/>
      <c r="BY53" s="411"/>
      <c r="BZ53" s="411"/>
      <c r="CA53" s="411"/>
      <c r="CB53" s="411"/>
      <c r="CC53" s="411"/>
      <c r="CD53" s="411"/>
      <c r="CE53" s="411"/>
      <c r="CF53" s="411"/>
      <c r="CG53" s="411"/>
      <c r="CH53" s="411"/>
      <c r="CI53" s="411"/>
      <c r="CJ53" s="411"/>
      <c r="CK53" s="411"/>
      <c r="CL53" s="411"/>
      <c r="CM53" s="411"/>
      <c r="CN53" s="411"/>
      <c r="CO53" s="411"/>
      <c r="CP53" s="411"/>
      <c r="CQ53" s="411"/>
      <c r="CR53" s="411"/>
      <c r="CS53" s="411"/>
      <c r="CT53" s="411"/>
      <c r="CU53" s="411"/>
      <c r="CV53" s="411"/>
      <c r="CW53" s="411"/>
      <c r="CX53" s="411"/>
      <c r="CY53" s="411"/>
      <c r="CZ53" s="411"/>
      <c r="DA53" s="411"/>
      <c r="DB53" s="411"/>
      <c r="DC53" s="411"/>
      <c r="DD53" s="411"/>
      <c r="DE53" s="411"/>
      <c r="DF53" s="411"/>
      <c r="DG53" s="411"/>
      <c r="DH53" s="411"/>
      <c r="DI53" s="411"/>
      <c r="DJ53" s="411"/>
      <c r="DK53" s="411"/>
      <c r="DL53" s="411"/>
      <c r="DM53" s="411"/>
      <c r="DN53" s="411"/>
      <c r="DO53" s="411"/>
      <c r="DP53" s="411"/>
      <c r="DQ53" s="411"/>
      <c r="DR53" s="411"/>
      <c r="DS53" s="411"/>
      <c r="DT53" s="411"/>
      <c r="DU53" s="411"/>
      <c r="DV53" s="411"/>
      <c r="DW53" s="411"/>
      <c r="DX53" s="411"/>
      <c r="DY53" s="411"/>
      <c r="DZ53" s="411"/>
      <c r="EA53" s="411"/>
      <c r="EB53" s="411"/>
      <c r="EC53" s="411"/>
      <c r="ED53" s="411"/>
      <c r="EE53" s="411"/>
      <c r="EF53" s="411"/>
      <c r="EG53" s="411"/>
      <c r="EH53" s="411"/>
      <c r="EI53" s="411"/>
      <c r="EJ53" s="411"/>
      <c r="EK53" s="422"/>
    </row>
    <row r="54" spans="1:141" s="7" customFormat="1" ht="12.75" customHeight="1" thickBot="1" x14ac:dyDescent="0.25">
      <c r="A54" s="305" t="s">
        <v>42</v>
      </c>
      <c r="B54" s="305"/>
      <c r="C54" s="305"/>
      <c r="D54" s="305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6" t="s">
        <v>46</v>
      </c>
      <c r="AB54" s="307"/>
      <c r="AC54" s="307"/>
      <c r="AD54" s="307"/>
      <c r="AE54" s="307"/>
      <c r="AF54" s="321"/>
      <c r="AG54" s="321"/>
      <c r="AH54" s="321"/>
      <c r="AI54" s="321"/>
      <c r="AJ54" s="321"/>
      <c r="AK54" s="321"/>
      <c r="AL54" s="321"/>
      <c r="AM54" s="321"/>
      <c r="AN54" s="321"/>
      <c r="AO54" s="321"/>
      <c r="AP54" s="321"/>
      <c r="AQ54" s="321"/>
      <c r="AR54" s="321"/>
      <c r="AS54" s="321"/>
      <c r="AT54" s="321"/>
      <c r="AU54" s="321"/>
      <c r="AV54" s="321"/>
      <c r="AW54" s="321"/>
      <c r="AX54" s="321"/>
      <c r="AY54" s="321"/>
      <c r="AZ54" s="321"/>
      <c r="BA54" s="321"/>
      <c r="BB54" s="321"/>
      <c r="BC54" s="321"/>
      <c r="BD54" s="321"/>
      <c r="BE54" s="321"/>
      <c r="BF54" s="321"/>
      <c r="BG54" s="321"/>
      <c r="BH54" s="321"/>
      <c r="BI54" s="321"/>
      <c r="BJ54" s="321"/>
      <c r="BK54" s="321"/>
      <c r="BL54" s="321"/>
      <c r="BM54" s="321"/>
      <c r="BN54" s="321"/>
      <c r="BO54" s="321"/>
      <c r="BP54" s="321"/>
      <c r="BQ54" s="321"/>
      <c r="BR54" s="321"/>
      <c r="BS54" s="321"/>
      <c r="BT54" s="321"/>
      <c r="BU54" s="321"/>
      <c r="BV54" s="321"/>
      <c r="BW54" s="321"/>
      <c r="BX54" s="321"/>
      <c r="BY54" s="321"/>
      <c r="BZ54" s="321"/>
      <c r="CA54" s="321"/>
      <c r="CB54" s="321"/>
      <c r="CC54" s="321"/>
      <c r="CD54" s="321"/>
      <c r="CE54" s="321"/>
      <c r="CF54" s="321"/>
      <c r="CG54" s="321"/>
      <c r="CH54" s="321"/>
      <c r="CI54" s="424">
        <f>CI41+CI45+CI49</f>
        <v>0</v>
      </c>
      <c r="CJ54" s="424"/>
      <c r="CK54" s="424"/>
      <c r="CL54" s="424"/>
      <c r="CM54" s="424"/>
      <c r="CN54" s="424"/>
      <c r="CO54" s="424"/>
      <c r="CP54" s="424"/>
      <c r="CQ54" s="424"/>
      <c r="CR54" s="424"/>
      <c r="CS54" s="424">
        <f>SUM(CS41:DA53)</f>
        <v>0</v>
      </c>
      <c r="CT54" s="424"/>
      <c r="CU54" s="424"/>
      <c r="CV54" s="424"/>
      <c r="CW54" s="424"/>
      <c r="CX54" s="424"/>
      <c r="CY54" s="424"/>
      <c r="CZ54" s="424"/>
      <c r="DA54" s="424"/>
      <c r="DB54" s="321"/>
      <c r="DC54" s="321"/>
      <c r="DD54" s="321"/>
      <c r="DE54" s="321"/>
      <c r="DF54" s="321"/>
      <c r="DG54" s="321"/>
      <c r="DH54" s="321"/>
      <c r="DI54" s="321"/>
      <c r="DJ54" s="321"/>
      <c r="DK54" s="321"/>
      <c r="DL54" s="321"/>
      <c r="DM54" s="321"/>
      <c r="DN54" s="321"/>
      <c r="DO54" s="321"/>
      <c r="DP54" s="321"/>
      <c r="DQ54" s="321"/>
      <c r="DR54" s="321"/>
      <c r="DS54" s="321"/>
      <c r="DT54" s="321"/>
      <c r="DU54" s="321"/>
      <c r="DV54" s="321"/>
      <c r="DW54" s="321"/>
      <c r="DX54" s="321"/>
      <c r="DY54" s="321"/>
      <c r="DZ54" s="321"/>
      <c r="EA54" s="321"/>
      <c r="EB54" s="321"/>
      <c r="EC54" s="321">
        <f>EC41+EC45+EC49</f>
        <v>0</v>
      </c>
      <c r="ED54" s="321"/>
      <c r="EE54" s="321"/>
      <c r="EF54" s="321"/>
      <c r="EG54" s="321"/>
      <c r="EH54" s="321"/>
      <c r="EI54" s="321"/>
      <c r="EJ54" s="321"/>
      <c r="EK54" s="423"/>
    </row>
    <row r="55" spans="1:141" s="17" customFormat="1" ht="8.25" x14ac:dyDescent="0.15"/>
    <row r="56" spans="1:141" s="7" customFormat="1" ht="12.75" x14ac:dyDescent="0.2">
      <c r="A56" s="6" t="s">
        <v>49</v>
      </c>
    </row>
    <row r="57" spans="1:141" s="7" customFormat="1" ht="14.25" customHeight="1" x14ac:dyDescent="0.2">
      <c r="A57" s="6" t="s">
        <v>54</v>
      </c>
      <c r="W57" s="219" t="s">
        <v>653</v>
      </c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G57" s="219"/>
      <c r="BH57" s="219"/>
      <c r="BI57" s="219"/>
      <c r="BJ57" s="219"/>
      <c r="BK57" s="219"/>
      <c r="BL57" s="219"/>
      <c r="BM57" s="219"/>
      <c r="BN57" s="219"/>
      <c r="BO57" s="219"/>
      <c r="BP57" s="219"/>
      <c r="BQ57" s="219"/>
      <c r="BR57" s="219"/>
      <c r="BS57" s="219"/>
      <c r="BT57" s="219"/>
      <c r="BU57" s="219"/>
      <c r="BV57" s="219"/>
      <c r="BW57" s="219"/>
      <c r="BX57" s="219"/>
      <c r="BY57" s="219"/>
      <c r="BZ57" s="219"/>
      <c r="CA57" s="219"/>
      <c r="CB57" s="219"/>
      <c r="CC57" s="219"/>
      <c r="CD57" s="219"/>
      <c r="CE57" s="219"/>
      <c r="CF57" s="219"/>
      <c r="CG57" s="219"/>
      <c r="CH57" s="219"/>
      <c r="CI57" s="219"/>
      <c r="CJ57" s="219"/>
      <c r="CK57" s="219"/>
      <c r="CL57" s="219"/>
      <c r="CM57" s="219"/>
      <c r="CN57" s="219"/>
      <c r="CQ57" s="219" t="s">
        <v>651</v>
      </c>
      <c r="CR57" s="219"/>
      <c r="CS57" s="219"/>
      <c r="CT57" s="219"/>
      <c r="CU57" s="219"/>
      <c r="CV57" s="219"/>
      <c r="CW57" s="219"/>
      <c r="CX57" s="219"/>
      <c r="CY57" s="219"/>
      <c r="CZ57" s="219"/>
      <c r="DA57" s="219"/>
      <c r="DB57" s="219"/>
      <c r="DC57" s="219"/>
      <c r="DD57" s="219"/>
      <c r="DE57" s="219"/>
      <c r="DF57" s="219"/>
      <c r="DG57" s="219"/>
      <c r="DH57" s="219"/>
      <c r="DI57" s="219"/>
      <c r="DJ57" s="219"/>
      <c r="DK57" s="219"/>
      <c r="DL57" s="219"/>
      <c r="DM57" s="219"/>
      <c r="DN57" s="219"/>
      <c r="DO57" s="219"/>
      <c r="DP57" s="219"/>
      <c r="DQ57" s="219"/>
      <c r="DR57" s="219"/>
      <c r="DS57" s="219"/>
      <c r="DT57" s="219"/>
      <c r="DU57" s="219"/>
      <c r="DV57" s="219"/>
      <c r="DW57" s="219"/>
      <c r="DX57" s="219"/>
    </row>
    <row r="58" spans="1:141" s="11" customFormat="1" ht="10.5" x14ac:dyDescent="0.2">
      <c r="W58" s="235" t="s">
        <v>50</v>
      </c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G58" s="235" t="s">
        <v>51</v>
      </c>
      <c r="BH58" s="235"/>
      <c r="BI58" s="235"/>
      <c r="BJ58" s="235"/>
      <c r="BK58" s="235"/>
      <c r="BL58" s="235"/>
      <c r="BM58" s="235"/>
      <c r="BN58" s="235"/>
      <c r="BO58" s="235"/>
      <c r="BP58" s="235"/>
      <c r="BQ58" s="235"/>
      <c r="BR58" s="235"/>
      <c r="BS58" s="235"/>
      <c r="BT58" s="235"/>
      <c r="BU58" s="235"/>
      <c r="BV58" s="235"/>
      <c r="BW58" s="235"/>
      <c r="BX58" s="235"/>
      <c r="BY58" s="235"/>
      <c r="BZ58" s="235"/>
      <c r="CA58" s="235"/>
      <c r="CB58" s="235"/>
      <c r="CC58" s="235"/>
      <c r="CD58" s="235"/>
      <c r="CE58" s="235"/>
      <c r="CF58" s="235"/>
      <c r="CG58" s="235"/>
      <c r="CH58" s="235"/>
      <c r="CI58" s="235"/>
      <c r="CJ58" s="235"/>
      <c r="CK58" s="235"/>
      <c r="CL58" s="235"/>
      <c r="CM58" s="235"/>
      <c r="CN58" s="235"/>
      <c r="CQ58" s="235" t="s">
        <v>52</v>
      </c>
      <c r="CR58" s="235"/>
      <c r="CS58" s="235"/>
      <c r="CT58" s="235"/>
      <c r="CU58" s="235"/>
      <c r="CV58" s="235"/>
      <c r="CW58" s="235"/>
      <c r="CX58" s="235"/>
      <c r="CY58" s="235"/>
      <c r="CZ58" s="235"/>
      <c r="DA58" s="235"/>
      <c r="DB58" s="235"/>
      <c r="DC58" s="235"/>
      <c r="DD58" s="235"/>
      <c r="DE58" s="235"/>
      <c r="DF58" s="235"/>
      <c r="DG58" s="235"/>
      <c r="DH58" s="235"/>
      <c r="DI58" s="235"/>
      <c r="DJ58" s="235"/>
      <c r="DK58" s="235"/>
      <c r="DL58" s="235"/>
      <c r="DM58" s="235"/>
      <c r="DN58" s="235"/>
      <c r="DO58" s="235"/>
      <c r="DP58" s="235"/>
      <c r="DQ58" s="235"/>
      <c r="DR58" s="235"/>
      <c r="DS58" s="235"/>
      <c r="DT58" s="235"/>
      <c r="DU58" s="235"/>
      <c r="DV58" s="235"/>
      <c r="DW58" s="235"/>
      <c r="DX58" s="235"/>
    </row>
    <row r="59" spans="1:141" s="7" customFormat="1" ht="12.75" x14ac:dyDescent="0.2">
      <c r="A59" s="6" t="s">
        <v>53</v>
      </c>
      <c r="W59" s="219" t="s">
        <v>457</v>
      </c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219"/>
      <c r="BG59" s="219" t="s">
        <v>458</v>
      </c>
      <c r="BH59" s="219"/>
      <c r="BI59" s="219"/>
      <c r="BJ59" s="219"/>
      <c r="BK59" s="219"/>
      <c r="BL59" s="219"/>
      <c r="BM59" s="219"/>
      <c r="BN59" s="219"/>
      <c r="BO59" s="219"/>
      <c r="BP59" s="219"/>
      <c r="BQ59" s="219"/>
      <c r="BR59" s="219"/>
      <c r="BS59" s="219"/>
      <c r="BT59" s="219"/>
      <c r="BU59" s="219"/>
      <c r="BV59" s="219"/>
      <c r="BW59" s="219"/>
      <c r="BX59" s="219"/>
      <c r="BY59" s="219"/>
      <c r="BZ59" s="219"/>
      <c r="CA59" s="219"/>
      <c r="CB59" s="219"/>
      <c r="CC59" s="219"/>
      <c r="CD59" s="219"/>
      <c r="CE59" s="219"/>
      <c r="CF59" s="219"/>
      <c r="CG59" s="219"/>
      <c r="CH59" s="219"/>
      <c r="CI59" s="219"/>
      <c r="CJ59" s="219"/>
      <c r="CK59" s="219"/>
      <c r="CL59" s="219"/>
      <c r="CM59" s="219"/>
      <c r="CN59" s="219"/>
      <c r="CQ59" s="234" t="s">
        <v>459</v>
      </c>
      <c r="CR59" s="234"/>
      <c r="CS59" s="234"/>
      <c r="CT59" s="234"/>
      <c r="CU59" s="234"/>
      <c r="CV59" s="234"/>
      <c r="CW59" s="234"/>
      <c r="CX59" s="234"/>
      <c r="CY59" s="234"/>
      <c r="CZ59" s="234"/>
      <c r="DA59" s="234"/>
      <c r="DB59" s="234"/>
      <c r="DC59" s="234"/>
      <c r="DD59" s="234"/>
      <c r="DE59" s="234"/>
      <c r="DF59" s="234"/>
      <c r="DG59" s="234"/>
      <c r="DH59" s="234"/>
      <c r="DI59" s="234"/>
      <c r="DJ59" s="234"/>
      <c r="DK59" s="234"/>
      <c r="DL59" s="234"/>
      <c r="DM59" s="234"/>
      <c r="DN59" s="234"/>
      <c r="DO59" s="234"/>
      <c r="DP59" s="234"/>
      <c r="DQ59" s="234"/>
      <c r="DR59" s="234"/>
      <c r="DS59" s="234"/>
      <c r="DT59" s="234"/>
      <c r="DU59" s="234"/>
      <c r="DV59" s="234"/>
      <c r="DW59" s="234"/>
      <c r="DX59" s="234"/>
    </row>
    <row r="60" spans="1:141" s="11" customFormat="1" ht="10.5" x14ac:dyDescent="0.2">
      <c r="W60" s="235" t="s">
        <v>50</v>
      </c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35"/>
      <c r="AT60" s="235"/>
      <c r="AU60" s="235"/>
      <c r="AV60" s="235"/>
      <c r="AW60" s="235"/>
      <c r="AX60" s="235"/>
      <c r="AY60" s="235"/>
      <c r="AZ60" s="235"/>
      <c r="BA60" s="235"/>
      <c r="BB60" s="235"/>
      <c r="BC60" s="235"/>
      <c r="BD60" s="235"/>
      <c r="BG60" s="235" t="s">
        <v>63</v>
      </c>
      <c r="BH60" s="235"/>
      <c r="BI60" s="235"/>
      <c r="BJ60" s="235"/>
      <c r="BK60" s="235"/>
      <c r="BL60" s="235"/>
      <c r="BM60" s="235"/>
      <c r="BN60" s="235"/>
      <c r="BO60" s="235"/>
      <c r="BP60" s="235"/>
      <c r="BQ60" s="235"/>
      <c r="BR60" s="235"/>
      <c r="BS60" s="235"/>
      <c r="BT60" s="235"/>
      <c r="BU60" s="235"/>
      <c r="BV60" s="235"/>
      <c r="BW60" s="235"/>
      <c r="BX60" s="235"/>
      <c r="BY60" s="235"/>
      <c r="BZ60" s="235"/>
      <c r="CA60" s="235"/>
      <c r="CB60" s="235"/>
      <c r="CC60" s="235"/>
      <c r="CD60" s="235"/>
      <c r="CE60" s="235"/>
      <c r="CF60" s="235"/>
      <c r="CG60" s="235"/>
      <c r="CH60" s="235"/>
      <c r="CI60" s="235"/>
      <c r="CJ60" s="235"/>
      <c r="CK60" s="235"/>
      <c r="CL60" s="235"/>
      <c r="CM60" s="235"/>
      <c r="CN60" s="235"/>
      <c r="CQ60" s="235" t="s">
        <v>142</v>
      </c>
      <c r="CR60" s="235"/>
      <c r="CS60" s="235"/>
      <c r="CT60" s="235"/>
      <c r="CU60" s="235"/>
      <c r="CV60" s="235"/>
      <c r="CW60" s="235"/>
      <c r="CX60" s="235"/>
      <c r="CY60" s="235"/>
      <c r="CZ60" s="235"/>
      <c r="DA60" s="235"/>
      <c r="DB60" s="235"/>
      <c r="DC60" s="235"/>
      <c r="DD60" s="235"/>
      <c r="DE60" s="235"/>
      <c r="DF60" s="235"/>
      <c r="DG60" s="235"/>
      <c r="DH60" s="235"/>
      <c r="DI60" s="235"/>
      <c r="DJ60" s="235"/>
      <c r="DK60" s="235"/>
      <c r="DL60" s="235"/>
      <c r="DM60" s="235"/>
      <c r="DN60" s="235"/>
      <c r="DO60" s="235"/>
      <c r="DP60" s="235"/>
      <c r="DQ60" s="235"/>
      <c r="DR60" s="235"/>
      <c r="DS60" s="235"/>
      <c r="DT60" s="235"/>
      <c r="DU60" s="235"/>
      <c r="DV60" s="235"/>
      <c r="DW60" s="235"/>
      <c r="DX60" s="235"/>
    </row>
    <row r="61" spans="1:141" s="7" customFormat="1" ht="12.75" x14ac:dyDescent="0.2">
      <c r="A61" s="8" t="s">
        <v>55</v>
      </c>
      <c r="B61" s="234" t="s">
        <v>455</v>
      </c>
      <c r="C61" s="234"/>
      <c r="D61" s="234"/>
      <c r="E61" s="6" t="s">
        <v>56</v>
      </c>
      <c r="G61" s="219" t="s">
        <v>452</v>
      </c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20">
        <v>20</v>
      </c>
      <c r="S61" s="220"/>
      <c r="T61" s="220"/>
      <c r="U61" s="221" t="s">
        <v>683</v>
      </c>
      <c r="V61" s="221"/>
      <c r="W61" s="221"/>
      <c r="X61" s="6" t="s">
        <v>14</v>
      </c>
    </row>
  </sheetData>
  <mergeCells count="568">
    <mergeCell ref="B61:D61"/>
    <mergeCell ref="G61:Q61"/>
    <mergeCell ref="R61:T61"/>
    <mergeCell ref="U61:W61"/>
    <mergeCell ref="W59:BD59"/>
    <mergeCell ref="BG57:CN57"/>
    <mergeCell ref="CQ57:DX57"/>
    <mergeCell ref="BG59:CN59"/>
    <mergeCell ref="W57:BD57"/>
    <mergeCell ref="CQ58:DX58"/>
    <mergeCell ref="CQ60:DX60"/>
    <mergeCell ref="W58:BD58"/>
    <mergeCell ref="BH54:BP54"/>
    <mergeCell ref="BZ54:CH54"/>
    <mergeCell ref="BQ54:BY54"/>
    <mergeCell ref="BG60:CN60"/>
    <mergeCell ref="AP54:AX54"/>
    <mergeCell ref="AY54:BG54"/>
    <mergeCell ref="CI54:CR54"/>
    <mergeCell ref="CQ59:DX59"/>
    <mergeCell ref="BG58:CN58"/>
    <mergeCell ref="W60:BD60"/>
    <mergeCell ref="AA54:AE54"/>
    <mergeCell ref="AF54:AO54"/>
    <mergeCell ref="A54:Z54"/>
    <mergeCell ref="EC54:EK54"/>
    <mergeCell ref="DT54:EB54"/>
    <mergeCell ref="DB54:DJ54"/>
    <mergeCell ref="DK54:DS54"/>
    <mergeCell ref="BZ49:CH50"/>
    <mergeCell ref="BQ49:BY50"/>
    <mergeCell ref="EC51:EK52"/>
    <mergeCell ref="DT53:EB53"/>
    <mergeCell ref="CS51:DA52"/>
    <mergeCell ref="CS54:DA54"/>
    <mergeCell ref="CS49:DA50"/>
    <mergeCell ref="DB51:DJ52"/>
    <mergeCell ref="CI53:CR53"/>
    <mergeCell ref="BQ46:BY47"/>
    <mergeCell ref="AA49:AE50"/>
    <mergeCell ref="A47:Z47"/>
    <mergeCell ref="AF49:AO50"/>
    <mergeCell ref="AP49:AX50"/>
    <mergeCell ref="BH49:BP50"/>
    <mergeCell ref="AY49:BG50"/>
    <mergeCell ref="BH46:BP47"/>
    <mergeCell ref="BH51:BP52"/>
    <mergeCell ref="AF51:AO52"/>
    <mergeCell ref="BQ51:BY52"/>
    <mergeCell ref="BQ48:BY48"/>
    <mergeCell ref="A48:Z48"/>
    <mergeCell ref="EC53:EK53"/>
    <mergeCell ref="CS53:DA53"/>
    <mergeCell ref="DB53:DJ53"/>
    <mergeCell ref="DB49:DJ50"/>
    <mergeCell ref="EC49:EK50"/>
    <mergeCell ref="DT49:EB50"/>
    <mergeCell ref="A53:Z53"/>
    <mergeCell ref="A51:Z51"/>
    <mergeCell ref="AF53:AO53"/>
    <mergeCell ref="AA53:AE53"/>
    <mergeCell ref="BQ53:BY53"/>
    <mergeCell ref="BZ53:CH53"/>
    <mergeCell ref="AP51:AX52"/>
    <mergeCell ref="BH53:BP53"/>
    <mergeCell ref="AY53:BG53"/>
    <mergeCell ref="AP53:AX53"/>
    <mergeCell ref="AA51:AE52"/>
    <mergeCell ref="AA48:AE48"/>
    <mergeCell ref="AY48:BG48"/>
    <mergeCell ref="AF48:AO48"/>
    <mergeCell ref="AP48:AX48"/>
    <mergeCell ref="BZ51:CH52"/>
    <mergeCell ref="CI49:CR50"/>
    <mergeCell ref="A52:Z52"/>
    <mergeCell ref="AY51:BG52"/>
    <mergeCell ref="A49:Z49"/>
    <mergeCell ref="A50:Z50"/>
    <mergeCell ref="DT42:EB43"/>
    <mergeCell ref="DT51:EB52"/>
    <mergeCell ref="BZ45:CH45"/>
    <mergeCell ref="AY44:BG44"/>
    <mergeCell ref="BH45:BP45"/>
    <mergeCell ref="AY45:BG45"/>
    <mergeCell ref="BZ44:CH44"/>
    <mergeCell ref="BQ45:BY45"/>
    <mergeCell ref="BH44:BP44"/>
    <mergeCell ref="BQ44:BY44"/>
    <mergeCell ref="BH42:BP43"/>
    <mergeCell ref="AP45:AX45"/>
    <mergeCell ref="CS44:DA44"/>
    <mergeCell ref="DK44:DS44"/>
    <mergeCell ref="CI42:CR43"/>
    <mergeCell ref="CI44:CR44"/>
    <mergeCell ref="BQ42:BY43"/>
    <mergeCell ref="BZ42:CH43"/>
    <mergeCell ref="DK49:DS50"/>
    <mergeCell ref="DK53:DS53"/>
    <mergeCell ref="DK51:DS52"/>
    <mergeCell ref="DK42:DS43"/>
    <mergeCell ref="CS42:DA43"/>
    <mergeCell ref="CI45:CR45"/>
    <mergeCell ref="CS45:DA45"/>
    <mergeCell ref="DB45:DJ45"/>
    <mergeCell ref="DB44:DJ44"/>
    <mergeCell ref="DB42:DJ43"/>
    <mergeCell ref="DK45:DS45"/>
    <mergeCell ref="DB48:DJ48"/>
    <mergeCell ref="CI46:CR47"/>
    <mergeCell ref="CS48:DA48"/>
    <mergeCell ref="DB46:DJ47"/>
    <mergeCell ref="CS46:DA47"/>
    <mergeCell ref="CI48:CR48"/>
    <mergeCell ref="CI51:CR52"/>
    <mergeCell ref="EC45:EK45"/>
    <mergeCell ref="DT45:EB45"/>
    <mergeCell ref="EC48:EK48"/>
    <mergeCell ref="DK46:DS47"/>
    <mergeCell ref="EC46:EK47"/>
    <mergeCell ref="DK48:DS48"/>
    <mergeCell ref="EC44:EK44"/>
    <mergeCell ref="A45:Z45"/>
    <mergeCell ref="AP42:AX43"/>
    <mergeCell ref="AY42:BG43"/>
    <mergeCell ref="AA45:AE45"/>
    <mergeCell ref="AF45:AO45"/>
    <mergeCell ref="EC42:EK43"/>
    <mergeCell ref="DT46:EB47"/>
    <mergeCell ref="DT48:EB48"/>
    <mergeCell ref="DT44:EB44"/>
    <mergeCell ref="BZ46:CH47"/>
    <mergeCell ref="BH48:BP48"/>
    <mergeCell ref="BZ48:CH48"/>
    <mergeCell ref="AY46:BG47"/>
    <mergeCell ref="AP46:AX47"/>
    <mergeCell ref="A46:Z46"/>
    <mergeCell ref="AA46:AE47"/>
    <mergeCell ref="AF46:AO47"/>
    <mergeCell ref="AA41:AE41"/>
    <mergeCell ref="A44:Z44"/>
    <mergeCell ref="AP41:AX41"/>
    <mergeCell ref="A41:Z41"/>
    <mergeCell ref="A42:Z42"/>
    <mergeCell ref="A43:Z43"/>
    <mergeCell ref="AA44:AE44"/>
    <mergeCell ref="AF44:AO44"/>
    <mergeCell ref="AA42:AE43"/>
    <mergeCell ref="AF42:AO43"/>
    <mergeCell ref="AF41:AO41"/>
    <mergeCell ref="AP44:AX44"/>
    <mergeCell ref="EC41:EK41"/>
    <mergeCell ref="DT41:EB41"/>
    <mergeCell ref="EC40:EK40"/>
    <mergeCell ref="EC39:EK39"/>
    <mergeCell ref="DT39:EB39"/>
    <mergeCell ref="AY41:BG41"/>
    <mergeCell ref="CI41:CR41"/>
    <mergeCell ref="DK41:DS41"/>
    <mergeCell ref="CI38:CR38"/>
    <mergeCell ref="DK40:DS40"/>
    <mergeCell ref="DT38:EB38"/>
    <mergeCell ref="BQ41:BY41"/>
    <mergeCell ref="BH41:BP41"/>
    <mergeCell ref="BZ41:CH41"/>
    <mergeCell ref="DK38:DS38"/>
    <mergeCell ref="CS41:DA41"/>
    <mergeCell ref="DB38:DJ38"/>
    <mergeCell ref="CS40:DA40"/>
    <mergeCell ref="CS39:DA39"/>
    <mergeCell ref="DB41:DJ41"/>
    <mergeCell ref="DB40:DJ40"/>
    <mergeCell ref="BH39:BP39"/>
    <mergeCell ref="BZ40:CH40"/>
    <mergeCell ref="BQ38:BY38"/>
    <mergeCell ref="BQ40:BY40"/>
    <mergeCell ref="BH40:BP40"/>
    <mergeCell ref="CS38:DA38"/>
    <mergeCell ref="BZ38:CH38"/>
    <mergeCell ref="A39:Z39"/>
    <mergeCell ref="EC38:EK38"/>
    <mergeCell ref="DT40:EB40"/>
    <mergeCell ref="DB39:DJ39"/>
    <mergeCell ref="DK39:DS39"/>
    <mergeCell ref="AA39:AE39"/>
    <mergeCell ref="AA40:AE40"/>
    <mergeCell ref="CI39:CR39"/>
    <mergeCell ref="BQ39:BY39"/>
    <mergeCell ref="A40:Z40"/>
    <mergeCell ref="AF39:AO39"/>
    <mergeCell ref="AP40:AX40"/>
    <mergeCell ref="BH38:BP38"/>
    <mergeCell ref="A38:Z38"/>
    <mergeCell ref="AA38:AE38"/>
    <mergeCell ref="AP39:AX39"/>
    <mergeCell ref="AY40:BG40"/>
    <mergeCell ref="AF40:AO40"/>
    <mergeCell ref="AP38:AX38"/>
    <mergeCell ref="AF38:AO38"/>
    <mergeCell ref="CI40:CR40"/>
    <mergeCell ref="BZ39:CH39"/>
    <mergeCell ref="AY39:BG39"/>
    <mergeCell ref="AY38:BG38"/>
    <mergeCell ref="EC37:EK37"/>
    <mergeCell ref="A36:Z36"/>
    <mergeCell ref="BH37:BP37"/>
    <mergeCell ref="BH36:BP36"/>
    <mergeCell ref="CS36:DA36"/>
    <mergeCell ref="BQ36:BY36"/>
    <mergeCell ref="A37:Z37"/>
    <mergeCell ref="AA37:AE37"/>
    <mergeCell ref="AA36:AE36"/>
    <mergeCell ref="AF36:AO36"/>
    <mergeCell ref="AF37:AO37"/>
    <mergeCell ref="CS37:DA37"/>
    <mergeCell ref="BZ37:CH37"/>
    <mergeCell ref="CI37:CR37"/>
    <mergeCell ref="AP37:AX37"/>
    <mergeCell ref="BQ37:BY37"/>
    <mergeCell ref="AY37:BG37"/>
    <mergeCell ref="DT37:EB37"/>
    <mergeCell ref="DB37:DJ37"/>
    <mergeCell ref="DK37:DS37"/>
    <mergeCell ref="EC36:EK36"/>
    <mergeCell ref="DT36:EB36"/>
    <mergeCell ref="DK36:DS36"/>
    <mergeCell ref="DB36:DJ36"/>
    <mergeCell ref="A33:Z33"/>
    <mergeCell ref="AP33:AX33"/>
    <mergeCell ref="A35:Z35"/>
    <mergeCell ref="BQ34:BY34"/>
    <mergeCell ref="AA35:AE35"/>
    <mergeCell ref="AF35:AO35"/>
    <mergeCell ref="A34:Z34"/>
    <mergeCell ref="BQ35:BY35"/>
    <mergeCell ref="BH35:BP35"/>
    <mergeCell ref="AP35:AX35"/>
    <mergeCell ref="AY35:BG35"/>
    <mergeCell ref="AA33:AE33"/>
    <mergeCell ref="AF33:AO33"/>
    <mergeCell ref="BQ33:BY33"/>
    <mergeCell ref="AY34:BP34"/>
    <mergeCell ref="AA34:AE34"/>
    <mergeCell ref="AF34:AO34"/>
    <mergeCell ref="AY33:BP33"/>
    <mergeCell ref="AP34:AX34"/>
    <mergeCell ref="BZ33:CH33"/>
    <mergeCell ref="CI33:CR33"/>
    <mergeCell ref="EC34:EK34"/>
    <mergeCell ref="DT34:EB34"/>
    <mergeCell ref="DB35:DJ35"/>
    <mergeCell ref="DK35:DS35"/>
    <mergeCell ref="DT35:EB35"/>
    <mergeCell ref="EC35:EK35"/>
    <mergeCell ref="CS33:DA33"/>
    <mergeCell ref="DB33:DS33"/>
    <mergeCell ref="DB32:DS32"/>
    <mergeCell ref="AP36:AX36"/>
    <mergeCell ref="AY36:BG36"/>
    <mergeCell ref="CS34:DA34"/>
    <mergeCell ref="DB34:DS34"/>
    <mergeCell ref="BZ34:CH34"/>
    <mergeCell ref="BZ36:CH36"/>
    <mergeCell ref="CI36:CR36"/>
    <mergeCell ref="EC26:EK26"/>
    <mergeCell ref="DT32:EB32"/>
    <mergeCell ref="AF29:EK29"/>
    <mergeCell ref="CI32:CR32"/>
    <mergeCell ref="AF32:AO32"/>
    <mergeCell ref="BQ32:BY32"/>
    <mergeCell ref="BZ32:CH32"/>
    <mergeCell ref="EC32:EK32"/>
    <mergeCell ref="AP32:AX32"/>
    <mergeCell ref="CS32:DA32"/>
    <mergeCell ref="CI35:CR35"/>
    <mergeCell ref="CS35:DA35"/>
    <mergeCell ref="DT33:EB33"/>
    <mergeCell ref="CI34:CR34"/>
    <mergeCell ref="EC33:EK33"/>
    <mergeCell ref="BZ35:CH35"/>
    <mergeCell ref="DT25:EB25"/>
    <mergeCell ref="DT26:EB26"/>
    <mergeCell ref="CI30:EK30"/>
    <mergeCell ref="CI31:EK31"/>
    <mergeCell ref="AF28:EK28"/>
    <mergeCell ref="CI25:CR25"/>
    <mergeCell ref="AY25:BG25"/>
    <mergeCell ref="BZ25:CH25"/>
    <mergeCell ref="DK26:DS26"/>
    <mergeCell ref="DK25:DS25"/>
    <mergeCell ref="EC25:EK25"/>
    <mergeCell ref="AF25:AO25"/>
    <mergeCell ref="CS25:DA25"/>
    <mergeCell ref="DB26:DJ26"/>
    <mergeCell ref="BZ26:CH26"/>
    <mergeCell ref="CI26:CR26"/>
    <mergeCell ref="CS26:DA26"/>
    <mergeCell ref="DB25:DJ25"/>
    <mergeCell ref="BQ25:BY25"/>
    <mergeCell ref="AA25:AE25"/>
    <mergeCell ref="AF26:AO26"/>
    <mergeCell ref="BH25:BP25"/>
    <mergeCell ref="AF21:AO22"/>
    <mergeCell ref="A32:Z32"/>
    <mergeCell ref="AA32:AE32"/>
    <mergeCell ref="AA31:AE31"/>
    <mergeCell ref="AA29:AE29"/>
    <mergeCell ref="A31:Z31"/>
    <mergeCell ref="AF31:CH31"/>
    <mergeCell ref="AY32:BP32"/>
    <mergeCell ref="AA30:AE30"/>
    <mergeCell ref="BQ26:BY26"/>
    <mergeCell ref="A29:Z29"/>
    <mergeCell ref="A30:Z30"/>
    <mergeCell ref="AF30:CH30"/>
    <mergeCell ref="AY26:BG26"/>
    <mergeCell ref="BH26:BP26"/>
    <mergeCell ref="A26:Z26"/>
    <mergeCell ref="AA26:AE26"/>
    <mergeCell ref="AP26:AX26"/>
    <mergeCell ref="A25:Z25"/>
    <mergeCell ref="A28:Z28"/>
    <mergeCell ref="AA28:AE28"/>
    <mergeCell ref="AP25:AX25"/>
    <mergeCell ref="AY20:BG20"/>
    <mergeCell ref="A18:Z18"/>
    <mergeCell ref="EC23:EK24"/>
    <mergeCell ref="CI21:CR22"/>
    <mergeCell ref="AA23:AE24"/>
    <mergeCell ref="BQ23:BY24"/>
    <mergeCell ref="BZ23:CH24"/>
    <mergeCell ref="DB20:DJ20"/>
    <mergeCell ref="DB23:DJ24"/>
    <mergeCell ref="CS20:DA20"/>
    <mergeCell ref="CS23:DA24"/>
    <mergeCell ref="BQ20:BY20"/>
    <mergeCell ref="BH21:BP22"/>
    <mergeCell ref="AY21:BG22"/>
    <mergeCell ref="AA21:AE22"/>
    <mergeCell ref="A24:Z24"/>
    <mergeCell ref="A23:Z23"/>
    <mergeCell ref="A22:Z22"/>
    <mergeCell ref="A21:Z21"/>
    <mergeCell ref="AF23:AO24"/>
    <mergeCell ref="AP23:AX24"/>
    <mergeCell ref="AY23:BG24"/>
    <mergeCell ref="BH23:BP24"/>
    <mergeCell ref="AP20:AX20"/>
    <mergeCell ref="BH20:BP20"/>
    <mergeCell ref="AP21:AX22"/>
    <mergeCell ref="CS17:DA17"/>
    <mergeCell ref="CS21:DA22"/>
    <mergeCell ref="AP17:AX17"/>
    <mergeCell ref="BH17:BP17"/>
    <mergeCell ref="A17:Z17"/>
    <mergeCell ref="AA17:AE17"/>
    <mergeCell ref="AF20:AO20"/>
    <mergeCell ref="BZ18:CH19"/>
    <mergeCell ref="CI17:CR17"/>
    <mergeCell ref="CI20:CR20"/>
    <mergeCell ref="A20:Z20"/>
    <mergeCell ref="AA20:AE20"/>
    <mergeCell ref="BQ18:BY19"/>
    <mergeCell ref="AP18:AX19"/>
    <mergeCell ref="AF17:AO17"/>
    <mergeCell ref="A19:Z19"/>
    <mergeCell ref="AA18:AE19"/>
    <mergeCell ref="AF18:AO19"/>
    <mergeCell ref="AY18:BG19"/>
    <mergeCell ref="BH18:BP19"/>
    <mergeCell ref="EC21:EK22"/>
    <mergeCell ref="BZ21:CH22"/>
    <mergeCell ref="BQ21:BY22"/>
    <mergeCell ref="DK23:DS24"/>
    <mergeCell ref="DK21:DS22"/>
    <mergeCell ref="DT21:EB22"/>
    <mergeCell ref="DT20:EB20"/>
    <mergeCell ref="BZ17:CH17"/>
    <mergeCell ref="DK18:DS19"/>
    <mergeCell ref="DK17:DS17"/>
    <mergeCell ref="DK20:DS20"/>
    <mergeCell ref="DB17:DJ17"/>
    <mergeCell ref="DB21:DJ22"/>
    <mergeCell ref="DT17:EB17"/>
    <mergeCell ref="DT18:EB19"/>
    <mergeCell ref="EC20:EK20"/>
    <mergeCell ref="BZ20:CH20"/>
    <mergeCell ref="EC17:EK17"/>
    <mergeCell ref="EC18:EK19"/>
    <mergeCell ref="CS18:DA19"/>
    <mergeCell ref="CI18:CR19"/>
    <mergeCell ref="DT23:EB24"/>
    <mergeCell ref="CI23:CR24"/>
    <mergeCell ref="DB18:DJ19"/>
    <mergeCell ref="DK14:DS15"/>
    <mergeCell ref="CS14:DA15"/>
    <mergeCell ref="EC13:EK13"/>
    <mergeCell ref="DT13:EB13"/>
    <mergeCell ref="DB12:DJ12"/>
    <mergeCell ref="CI12:CR12"/>
    <mergeCell ref="BQ16:BY16"/>
    <mergeCell ref="AF16:AO16"/>
    <mergeCell ref="CS12:DA12"/>
    <mergeCell ref="DT12:EB12"/>
    <mergeCell ref="DK13:DS13"/>
    <mergeCell ref="DB13:DJ13"/>
    <mergeCell ref="CS13:DA13"/>
    <mergeCell ref="DB14:DJ15"/>
    <mergeCell ref="DB16:DJ16"/>
    <mergeCell ref="CI16:CR16"/>
    <mergeCell ref="DT16:EB16"/>
    <mergeCell ref="EC14:EK15"/>
    <mergeCell ref="DT14:EB15"/>
    <mergeCell ref="EC16:EK16"/>
    <mergeCell ref="BZ16:CH16"/>
    <mergeCell ref="CS16:DA16"/>
    <mergeCell ref="BH16:BP16"/>
    <mergeCell ref="DK16:DS16"/>
    <mergeCell ref="BQ17:BY17"/>
    <mergeCell ref="AY17:BG17"/>
    <mergeCell ref="CI14:CR15"/>
    <mergeCell ref="BZ14:CH15"/>
    <mergeCell ref="BQ14:BY15"/>
    <mergeCell ref="BH14:BP15"/>
    <mergeCell ref="AP16:AX16"/>
    <mergeCell ref="AY16:BG16"/>
    <mergeCell ref="A13:Z13"/>
    <mergeCell ref="AA16:AE16"/>
    <mergeCell ref="A11:Z11"/>
    <mergeCell ref="AA11:AE11"/>
    <mergeCell ref="AA12:AE12"/>
    <mergeCell ref="A12:Z12"/>
    <mergeCell ref="AA13:AE13"/>
    <mergeCell ref="A16:Z16"/>
    <mergeCell ref="A14:Z14"/>
    <mergeCell ref="AA14:AE15"/>
    <mergeCell ref="AY14:BG15"/>
    <mergeCell ref="AF12:AO12"/>
    <mergeCell ref="AP12:AX12"/>
    <mergeCell ref="AY13:BG13"/>
    <mergeCell ref="AY11:BG11"/>
    <mergeCell ref="AP11:AX11"/>
    <mergeCell ref="AF14:AO15"/>
    <mergeCell ref="AP14:AX15"/>
    <mergeCell ref="AY12:BG12"/>
    <mergeCell ref="A15:Z15"/>
    <mergeCell ref="AF13:AO13"/>
    <mergeCell ref="AP13:AX13"/>
    <mergeCell ref="AF11:AO11"/>
    <mergeCell ref="CI13:CR13"/>
    <mergeCell ref="BZ13:CH13"/>
    <mergeCell ref="BQ13:BY13"/>
    <mergeCell ref="EC12:EK12"/>
    <mergeCell ref="BH12:BP12"/>
    <mergeCell ref="BH11:BP11"/>
    <mergeCell ref="CI11:CR11"/>
    <mergeCell ref="BH13:BP13"/>
    <mergeCell ref="BQ12:BY12"/>
    <mergeCell ref="BZ12:CH12"/>
    <mergeCell ref="DK8:DS8"/>
    <mergeCell ref="BZ8:CH8"/>
    <mergeCell ref="DT8:EB8"/>
    <mergeCell ref="DT11:EB11"/>
    <mergeCell ref="BQ8:BY8"/>
    <mergeCell ref="EC8:EK8"/>
    <mergeCell ref="BZ10:CH10"/>
    <mergeCell ref="EC9:EK9"/>
    <mergeCell ref="CS9:DA9"/>
    <mergeCell ref="DB9:DJ9"/>
    <mergeCell ref="DK12:DS12"/>
    <mergeCell ref="DK9:DS9"/>
    <mergeCell ref="DK11:DS11"/>
    <mergeCell ref="CI9:CR9"/>
    <mergeCell ref="DT9:EB9"/>
    <mergeCell ref="BQ11:BY11"/>
    <mergeCell ref="BQ10:BY10"/>
    <mergeCell ref="EC11:EK11"/>
    <mergeCell ref="CS11:DA11"/>
    <mergeCell ref="BZ11:CH11"/>
    <mergeCell ref="DB10:DJ10"/>
    <mergeCell ref="BH10:BP10"/>
    <mergeCell ref="AY10:BG10"/>
    <mergeCell ref="AY9:BG9"/>
    <mergeCell ref="BH9:BP9"/>
    <mergeCell ref="AF10:AO10"/>
    <mergeCell ref="DB11:DJ11"/>
    <mergeCell ref="EC10:EK10"/>
    <mergeCell ref="BZ9:CH9"/>
    <mergeCell ref="DK10:DS10"/>
    <mergeCell ref="DT10:EB10"/>
    <mergeCell ref="DB8:DJ8"/>
    <mergeCell ref="CI8:CR8"/>
    <mergeCell ref="AF9:AO9"/>
    <mergeCell ref="AP8:AX8"/>
    <mergeCell ref="BQ9:BY9"/>
    <mergeCell ref="AF8:AO8"/>
    <mergeCell ref="AY8:BG8"/>
    <mergeCell ref="BH8:BP8"/>
    <mergeCell ref="CS10:DA10"/>
    <mergeCell ref="CI10:CR10"/>
    <mergeCell ref="CS8:DA8"/>
    <mergeCell ref="A8:Z8"/>
    <mergeCell ref="AA10:AE10"/>
    <mergeCell ref="AA7:AE7"/>
    <mergeCell ref="AA8:AE8"/>
    <mergeCell ref="AA9:AE9"/>
    <mergeCell ref="A10:Z10"/>
    <mergeCell ref="A9:Z9"/>
    <mergeCell ref="AP9:AX9"/>
    <mergeCell ref="AP10:AX10"/>
    <mergeCell ref="A6:Z6"/>
    <mergeCell ref="AA6:AE6"/>
    <mergeCell ref="A7:Z7"/>
    <mergeCell ref="AF7:AO7"/>
    <mergeCell ref="AP7:AX7"/>
    <mergeCell ref="DB6:DS6"/>
    <mergeCell ref="AF6:AO6"/>
    <mergeCell ref="AP6:AX6"/>
    <mergeCell ref="BZ6:CH6"/>
    <mergeCell ref="BZ7:CH7"/>
    <mergeCell ref="CS6:DA6"/>
    <mergeCell ref="AY7:BG7"/>
    <mergeCell ref="BQ6:BY6"/>
    <mergeCell ref="CS7:DA7"/>
    <mergeCell ref="DK7:DS7"/>
    <mergeCell ref="A1:Z1"/>
    <mergeCell ref="AA1:AE1"/>
    <mergeCell ref="A5:Z5"/>
    <mergeCell ref="AA5:AE5"/>
    <mergeCell ref="A4:Z4"/>
    <mergeCell ref="AA4:AE4"/>
    <mergeCell ref="A2:Z2"/>
    <mergeCell ref="AA2:AE2"/>
    <mergeCell ref="AF5:AO5"/>
    <mergeCell ref="AF4:AO4"/>
    <mergeCell ref="A3:Z3"/>
    <mergeCell ref="AF1:EK1"/>
    <mergeCell ref="AF2:EK2"/>
    <mergeCell ref="CI3:EK3"/>
    <mergeCell ref="CI5:CR5"/>
    <mergeCell ref="AY4:BP4"/>
    <mergeCell ref="AP5:AX5"/>
    <mergeCell ref="AY5:BP5"/>
    <mergeCell ref="BZ5:CH5"/>
    <mergeCell ref="CI4:CR4"/>
    <mergeCell ref="BZ4:CH4"/>
    <mergeCell ref="AP4:AX4"/>
    <mergeCell ref="CS4:DA4"/>
    <mergeCell ref="AF3:CH3"/>
    <mergeCell ref="AA3:AE3"/>
    <mergeCell ref="DB5:DS5"/>
    <mergeCell ref="CS5:DA5"/>
    <mergeCell ref="EC5:EK5"/>
    <mergeCell ref="DT5:EB5"/>
    <mergeCell ref="DT7:EB7"/>
    <mergeCell ref="DT4:EB4"/>
    <mergeCell ref="DB4:DS4"/>
    <mergeCell ref="BQ5:BY5"/>
    <mergeCell ref="EC4:EK4"/>
    <mergeCell ref="BQ4:BY4"/>
    <mergeCell ref="EC6:EK6"/>
    <mergeCell ref="CI6:CR6"/>
    <mergeCell ref="AY6:BP6"/>
    <mergeCell ref="BQ7:BY7"/>
    <mergeCell ref="CI7:CR7"/>
    <mergeCell ref="BH7:BP7"/>
    <mergeCell ref="DB7:DJ7"/>
    <mergeCell ref="DT6:EB6"/>
    <mergeCell ref="EC7:EK7"/>
  </mergeCells>
  <phoneticPr fontId="15" type="noConversion"/>
  <pageMargins left="0.59055118110236227" right="0.39370078740157483" top="0.78740157480314965" bottom="0.39370078740157483" header="0.27559055118110237" footer="0.27559055118110237"/>
  <pageSetup paperSize="9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EK36"/>
  <sheetViews>
    <sheetView workbookViewId="0">
      <selection activeCell="DW19" sqref="DW19:EK19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214" t="s">
        <v>271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  <c r="DH1" s="214"/>
      <c r="DI1" s="214"/>
      <c r="DJ1" s="214"/>
      <c r="DK1" s="214"/>
      <c r="DL1" s="214"/>
      <c r="DM1" s="214"/>
      <c r="DN1" s="214"/>
      <c r="DO1" s="214"/>
      <c r="DP1" s="214"/>
      <c r="DQ1" s="214"/>
      <c r="DR1" s="214"/>
      <c r="DS1" s="214"/>
      <c r="DT1" s="214"/>
      <c r="DU1" s="214"/>
      <c r="DV1" s="214"/>
      <c r="DW1" s="214"/>
      <c r="DX1" s="214"/>
      <c r="DY1" s="214"/>
      <c r="DZ1" s="214"/>
      <c r="EA1" s="214"/>
      <c r="EB1" s="214"/>
      <c r="EC1" s="214"/>
      <c r="ED1" s="214"/>
      <c r="EE1" s="214"/>
      <c r="EF1" s="214"/>
      <c r="EG1" s="214"/>
      <c r="EH1" s="214"/>
      <c r="EI1" s="214"/>
      <c r="EJ1" s="214"/>
      <c r="EK1" s="214"/>
    </row>
    <row r="2" spans="1:141" ht="15.7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</row>
    <row r="3" spans="1:141" s="7" customFormat="1" ht="13.5" thickBot="1" x14ac:dyDescent="0.25">
      <c r="DW3" s="215" t="s">
        <v>6</v>
      </c>
      <c r="DX3" s="215"/>
      <c r="DY3" s="215"/>
      <c r="DZ3" s="215"/>
      <c r="EA3" s="215"/>
      <c r="EB3" s="215"/>
      <c r="EC3" s="215"/>
      <c r="ED3" s="215"/>
      <c r="EE3" s="215"/>
      <c r="EF3" s="215"/>
      <c r="EG3" s="215"/>
      <c r="EH3" s="215"/>
      <c r="EI3" s="215"/>
      <c r="EJ3" s="215"/>
      <c r="EK3" s="215"/>
    </row>
    <row r="4" spans="1:141" s="7" customFormat="1" ht="12.75" x14ac:dyDescent="0.2">
      <c r="A4" s="6"/>
      <c r="BL4" s="8" t="s">
        <v>13</v>
      </c>
      <c r="BM4" s="219" t="s">
        <v>452</v>
      </c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20">
        <v>20</v>
      </c>
      <c r="BY4" s="220"/>
      <c r="BZ4" s="220"/>
      <c r="CA4" s="221" t="s">
        <v>683</v>
      </c>
      <c r="CB4" s="221"/>
      <c r="CC4" s="221"/>
      <c r="CD4" s="6" t="s">
        <v>14</v>
      </c>
      <c r="DU4" s="8" t="s">
        <v>7</v>
      </c>
      <c r="DW4" s="322" t="s">
        <v>684</v>
      </c>
      <c r="DX4" s="323"/>
      <c r="DY4" s="323"/>
      <c r="DZ4" s="323"/>
      <c r="EA4" s="323"/>
      <c r="EB4" s="323"/>
      <c r="EC4" s="323"/>
      <c r="ED4" s="323"/>
      <c r="EE4" s="323"/>
      <c r="EF4" s="323"/>
      <c r="EG4" s="323"/>
      <c r="EH4" s="323"/>
      <c r="EI4" s="323"/>
      <c r="EJ4" s="323"/>
      <c r="EK4" s="368"/>
    </row>
    <row r="5" spans="1:141" s="7" customFormat="1" ht="12.75" x14ac:dyDescent="0.2">
      <c r="A5" s="6"/>
      <c r="DU5" s="8" t="s">
        <v>8</v>
      </c>
      <c r="DW5" s="334" t="s">
        <v>652</v>
      </c>
      <c r="DX5" s="335"/>
      <c r="DY5" s="335"/>
      <c r="DZ5" s="335"/>
      <c r="EA5" s="335"/>
      <c r="EB5" s="335"/>
      <c r="EC5" s="335"/>
      <c r="ED5" s="335"/>
      <c r="EE5" s="335"/>
      <c r="EF5" s="335"/>
      <c r="EG5" s="335"/>
      <c r="EH5" s="335"/>
      <c r="EI5" s="335"/>
      <c r="EJ5" s="335"/>
      <c r="EK5" s="364"/>
    </row>
    <row r="6" spans="1:141" s="7" customFormat="1" ht="12.75" x14ac:dyDescent="0.2">
      <c r="A6" s="6"/>
      <c r="DU6" s="8" t="s">
        <v>9</v>
      </c>
      <c r="DW6" s="334" t="s">
        <v>650</v>
      </c>
      <c r="DX6" s="335"/>
      <c r="DY6" s="335"/>
      <c r="DZ6" s="335"/>
      <c r="EA6" s="335"/>
      <c r="EB6" s="335"/>
      <c r="EC6" s="335"/>
      <c r="ED6" s="335"/>
      <c r="EE6" s="335"/>
      <c r="EF6" s="335"/>
      <c r="EG6" s="335"/>
      <c r="EH6" s="335"/>
      <c r="EI6" s="335"/>
      <c r="EJ6" s="335"/>
      <c r="EK6" s="364"/>
    </row>
    <row r="7" spans="1:141" s="7" customFormat="1" ht="33.75" customHeight="1" x14ac:dyDescent="0.2">
      <c r="A7" s="6" t="s">
        <v>15</v>
      </c>
      <c r="Z7" s="232" t="str">
        <f>Лист1!P19</f>
        <v>МУНИЦИПАЛЬНОЕ БЮДЖЕТНОЕ ДОШКОЛЬНОЕ ОБРАЗОВАТЕЛЬНОЕ УЧРЕЖДЕНИЕ "ДЕТСКИЙ САД П. ХАСЫН"</v>
      </c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  <c r="DA7" s="233"/>
      <c r="DB7" s="233"/>
      <c r="DC7" s="233"/>
      <c r="DD7" s="233"/>
      <c r="DE7" s="233"/>
      <c r="DU7" s="8" t="s">
        <v>10</v>
      </c>
      <c r="DW7" s="334" t="s">
        <v>453</v>
      </c>
      <c r="DX7" s="335"/>
      <c r="DY7" s="335"/>
      <c r="DZ7" s="335"/>
      <c r="EA7" s="335"/>
      <c r="EB7" s="335"/>
      <c r="EC7" s="335"/>
      <c r="ED7" s="335"/>
      <c r="EE7" s="335"/>
      <c r="EF7" s="335"/>
      <c r="EG7" s="335"/>
      <c r="EH7" s="335"/>
      <c r="EI7" s="335"/>
      <c r="EJ7" s="335"/>
      <c r="EK7" s="364"/>
    </row>
    <row r="8" spans="1:141" s="7" customFormat="1" x14ac:dyDescent="0.25">
      <c r="A8" s="6" t="s">
        <v>16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U8" s="8"/>
      <c r="DW8" s="334" t="s">
        <v>648</v>
      </c>
      <c r="DX8" s="335"/>
      <c r="DY8" s="335"/>
      <c r="DZ8" s="335"/>
      <c r="EA8" s="335"/>
      <c r="EB8" s="335"/>
      <c r="EC8" s="335"/>
      <c r="ED8" s="335"/>
      <c r="EE8" s="335"/>
      <c r="EF8" s="335"/>
      <c r="EG8" s="335"/>
      <c r="EH8" s="335"/>
      <c r="EI8" s="335"/>
      <c r="EJ8" s="335"/>
      <c r="EK8" s="364"/>
    </row>
    <row r="9" spans="1:141" s="7" customFormat="1" ht="39.75" customHeight="1" x14ac:dyDescent="0.25">
      <c r="A9" s="6" t="s">
        <v>17</v>
      </c>
      <c r="Z9" s="228" t="str">
        <f>Лист1!P24</f>
        <v>КОМИТЕТ ОБРАЗОВАНИЯ КУЛЬТУРЫ И МОЛОДЕЖНОЙ ПОЛИТИКИ АДМИНИСТРАЦИИ ХАСЫНСКОГО МУНИЦИПАЛЬНОГО ОКРУГА</v>
      </c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8"/>
      <c r="BY9" s="228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  <c r="CR9" s="228"/>
      <c r="CS9" s="228"/>
      <c r="CT9" s="228"/>
      <c r="CU9" s="228"/>
      <c r="CV9" s="228"/>
      <c r="CW9" s="228"/>
      <c r="CX9" s="228"/>
      <c r="CY9" s="228"/>
      <c r="CZ9" s="228"/>
      <c r="DA9" s="228"/>
      <c r="DB9" s="228"/>
      <c r="DC9" s="228"/>
      <c r="DD9" s="228"/>
      <c r="DE9" s="228"/>
      <c r="DU9" s="8" t="s">
        <v>11</v>
      </c>
      <c r="DW9" s="334"/>
      <c r="DX9" s="335"/>
      <c r="DY9" s="335"/>
      <c r="DZ9" s="335"/>
      <c r="EA9" s="335"/>
      <c r="EB9" s="335"/>
      <c r="EC9" s="335"/>
      <c r="ED9" s="335"/>
      <c r="EE9" s="335"/>
      <c r="EF9" s="335"/>
      <c r="EG9" s="335"/>
      <c r="EH9" s="335"/>
      <c r="EI9" s="335"/>
      <c r="EJ9" s="335"/>
      <c r="EK9" s="364"/>
    </row>
    <row r="10" spans="1:141" s="7" customFormat="1" x14ac:dyDescent="0.25">
      <c r="A10" s="6" t="s">
        <v>18</v>
      </c>
      <c r="Z10" s="280" t="str">
        <f>Лист1!P26</f>
        <v>МУНИЦИПАЛЬНОЕ ОБРАЗОВАНИЕ ХАСЫНСКИЙ МУНИЦИПАЛЬНЫЙ ОКРУГ МАГАДАНСКОЙ ОБЛАСТИ</v>
      </c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80"/>
      <c r="AU10" s="280"/>
      <c r="AV10" s="280"/>
      <c r="AW10" s="280"/>
      <c r="AX10" s="280"/>
      <c r="AY10" s="280"/>
      <c r="AZ10" s="280"/>
      <c r="BA10" s="280"/>
      <c r="BB10" s="280"/>
      <c r="BC10" s="280"/>
      <c r="BD10" s="280"/>
      <c r="BE10" s="280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280"/>
      <c r="BR10" s="280"/>
      <c r="BS10" s="280"/>
      <c r="BT10" s="280"/>
      <c r="BU10" s="280"/>
      <c r="BV10" s="280"/>
      <c r="BW10" s="280"/>
      <c r="BX10" s="280"/>
      <c r="BY10" s="280"/>
      <c r="BZ10" s="280"/>
      <c r="CA10" s="280"/>
      <c r="CB10" s="280"/>
      <c r="CC10" s="280"/>
      <c r="CD10" s="280"/>
      <c r="CE10" s="280"/>
      <c r="CF10" s="280"/>
      <c r="CG10" s="280"/>
      <c r="CH10" s="280"/>
      <c r="CI10" s="280"/>
      <c r="CJ10" s="280"/>
      <c r="CK10" s="280"/>
      <c r="CL10" s="280"/>
      <c r="CM10" s="280"/>
      <c r="CN10" s="280"/>
      <c r="CO10" s="280"/>
      <c r="CP10" s="280"/>
      <c r="CQ10" s="280"/>
      <c r="CR10" s="280"/>
      <c r="CS10" s="280"/>
      <c r="CT10" s="280"/>
      <c r="CU10" s="280"/>
      <c r="CV10" s="280"/>
      <c r="CW10" s="280"/>
      <c r="CX10" s="280"/>
      <c r="CY10" s="280"/>
      <c r="CZ10" s="280"/>
      <c r="DA10" s="280"/>
      <c r="DB10" s="280"/>
      <c r="DC10" s="280"/>
      <c r="DD10" s="280"/>
      <c r="DE10" s="280"/>
      <c r="DU10" s="8" t="s">
        <v>12</v>
      </c>
      <c r="DW10" s="334" t="s">
        <v>454</v>
      </c>
      <c r="DX10" s="335"/>
      <c r="DY10" s="335"/>
      <c r="DZ10" s="335"/>
      <c r="EA10" s="335"/>
      <c r="EB10" s="335"/>
      <c r="EC10" s="335"/>
      <c r="ED10" s="335"/>
      <c r="EE10" s="335"/>
      <c r="EF10" s="335"/>
      <c r="EG10" s="335"/>
      <c r="EH10" s="335"/>
      <c r="EI10" s="335"/>
      <c r="EJ10" s="335"/>
      <c r="EK10" s="364"/>
    </row>
    <row r="11" spans="1:141" s="7" customFormat="1" ht="13.5" thickBot="1" x14ac:dyDescent="0.25">
      <c r="A11" s="6" t="s">
        <v>19</v>
      </c>
      <c r="DU11" s="8"/>
      <c r="DW11" s="236"/>
      <c r="DX11" s="237"/>
      <c r="DY11" s="237"/>
      <c r="DZ11" s="237"/>
      <c r="EA11" s="237"/>
      <c r="EB11" s="237"/>
      <c r="EC11" s="237"/>
      <c r="ED11" s="237"/>
      <c r="EE11" s="237"/>
      <c r="EF11" s="237"/>
      <c r="EG11" s="237"/>
      <c r="EH11" s="237"/>
      <c r="EI11" s="237"/>
      <c r="EJ11" s="237"/>
      <c r="EK11" s="238"/>
    </row>
    <row r="13" spans="1:141" s="7" customFormat="1" ht="12.75" customHeight="1" x14ac:dyDescent="0.2">
      <c r="A13" s="286" t="s">
        <v>272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6"/>
      <c r="AO13" s="442" t="s">
        <v>273</v>
      </c>
      <c r="AP13" s="443"/>
      <c r="AQ13" s="443"/>
      <c r="AR13" s="443"/>
      <c r="AS13" s="443"/>
      <c r="AT13" s="443"/>
      <c r="AU13" s="443"/>
      <c r="AV13" s="443"/>
      <c r="AW13" s="443"/>
      <c r="AX13" s="443"/>
      <c r="AY13" s="443"/>
      <c r="AZ13" s="443"/>
      <c r="BA13" s="443"/>
      <c r="BB13" s="443"/>
      <c r="BC13" s="443"/>
      <c r="BD13" s="443"/>
      <c r="BE13" s="443"/>
      <c r="BF13" s="443"/>
      <c r="BG13" s="443"/>
      <c r="BH13" s="443"/>
      <c r="BI13" s="443"/>
      <c r="BJ13" s="443"/>
      <c r="BK13" s="443"/>
      <c r="BL13" s="443"/>
      <c r="BM13" s="443"/>
      <c r="BN13" s="443"/>
      <c r="BO13" s="444"/>
      <c r="BP13" s="288" t="s">
        <v>274</v>
      </c>
      <c r="BQ13" s="288"/>
      <c r="BR13" s="288"/>
      <c r="BS13" s="288"/>
      <c r="BT13" s="288"/>
      <c r="BU13" s="288"/>
      <c r="BV13" s="288"/>
      <c r="BW13" s="288"/>
      <c r="BX13" s="288"/>
      <c r="BY13" s="288"/>
      <c r="BZ13" s="288"/>
      <c r="CA13" s="288"/>
      <c r="CB13" s="288"/>
      <c r="CC13" s="288"/>
      <c r="CD13" s="288"/>
      <c r="CE13" s="288"/>
      <c r="CF13" s="288"/>
      <c r="CG13" s="288"/>
      <c r="CH13" s="288"/>
      <c r="CI13" s="288"/>
      <c r="CJ13" s="288"/>
      <c r="CK13" s="288"/>
      <c r="CL13" s="288"/>
      <c r="CM13" s="288"/>
      <c r="CN13" s="288"/>
      <c r="CO13" s="288"/>
      <c r="CP13" s="288"/>
      <c r="CQ13" s="288"/>
      <c r="CR13" s="288"/>
      <c r="CS13" s="288"/>
      <c r="CT13" s="288"/>
      <c r="CU13" s="288"/>
      <c r="CV13" s="288"/>
      <c r="CW13" s="288"/>
      <c r="CX13" s="288"/>
      <c r="CY13" s="288"/>
      <c r="CZ13" s="288"/>
      <c r="DA13" s="288"/>
      <c r="DB13" s="288"/>
      <c r="DC13" s="288"/>
      <c r="DD13" s="288"/>
      <c r="DE13" s="288"/>
      <c r="DF13" s="288"/>
      <c r="DG13" s="288"/>
      <c r="DH13" s="289" t="s">
        <v>276</v>
      </c>
      <c r="DI13" s="286"/>
      <c r="DJ13" s="286"/>
      <c r="DK13" s="286"/>
      <c r="DL13" s="286"/>
      <c r="DM13" s="286"/>
      <c r="DN13" s="286"/>
      <c r="DO13" s="286"/>
      <c r="DP13" s="286"/>
      <c r="DQ13" s="286"/>
      <c r="DR13" s="286"/>
      <c r="DS13" s="286"/>
      <c r="DT13" s="286"/>
      <c r="DU13" s="286"/>
      <c r="DV13" s="290"/>
      <c r="DW13" s="286" t="s">
        <v>276</v>
      </c>
      <c r="DX13" s="286"/>
      <c r="DY13" s="286"/>
      <c r="DZ13" s="286"/>
      <c r="EA13" s="286"/>
      <c r="EB13" s="286"/>
      <c r="EC13" s="286"/>
      <c r="ED13" s="286"/>
      <c r="EE13" s="286"/>
      <c r="EF13" s="286"/>
      <c r="EG13" s="286"/>
      <c r="EH13" s="286"/>
      <c r="EI13" s="286"/>
      <c r="EJ13" s="286"/>
      <c r="EK13" s="286"/>
    </row>
    <row r="14" spans="1:141" s="7" customFormat="1" ht="12.75" customHeight="1" x14ac:dyDescent="0.2">
      <c r="A14" s="284"/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4"/>
      <c r="AM14" s="284"/>
      <c r="AN14" s="284"/>
      <c r="AO14" s="283"/>
      <c r="AP14" s="284"/>
      <c r="AQ14" s="284"/>
      <c r="AR14" s="284"/>
      <c r="AS14" s="284"/>
      <c r="AT14" s="284"/>
      <c r="AU14" s="284"/>
      <c r="AV14" s="284"/>
      <c r="AW14" s="284"/>
      <c r="AX14" s="284"/>
      <c r="AY14" s="284"/>
      <c r="AZ14" s="284"/>
      <c r="BA14" s="284"/>
      <c r="BB14" s="284"/>
      <c r="BC14" s="284"/>
      <c r="BD14" s="284"/>
      <c r="BE14" s="284"/>
      <c r="BF14" s="284"/>
      <c r="BG14" s="284"/>
      <c r="BH14" s="284"/>
      <c r="BI14" s="284"/>
      <c r="BJ14" s="284"/>
      <c r="BK14" s="284"/>
      <c r="BL14" s="284"/>
      <c r="BM14" s="284"/>
      <c r="BN14" s="284"/>
      <c r="BO14" s="285"/>
      <c r="BP14" s="284" t="s">
        <v>275</v>
      </c>
      <c r="BQ14" s="284"/>
      <c r="BR14" s="284"/>
      <c r="BS14" s="284"/>
      <c r="BT14" s="284"/>
      <c r="BU14" s="284"/>
      <c r="BV14" s="284"/>
      <c r="BW14" s="284"/>
      <c r="BX14" s="284"/>
      <c r="BY14" s="284"/>
      <c r="BZ14" s="284"/>
      <c r="CA14" s="284"/>
      <c r="CB14" s="284"/>
      <c r="CC14" s="284"/>
      <c r="CD14" s="284"/>
      <c r="CE14" s="284"/>
      <c r="CF14" s="284"/>
      <c r="CG14" s="284"/>
      <c r="CH14" s="284"/>
      <c r="CI14" s="284"/>
      <c r="CJ14" s="289" t="s">
        <v>40</v>
      </c>
      <c r="CK14" s="286"/>
      <c r="CL14" s="286"/>
      <c r="CM14" s="286"/>
      <c r="CN14" s="286"/>
      <c r="CO14" s="286"/>
      <c r="CP14" s="286"/>
      <c r="CQ14" s="286"/>
      <c r="CR14" s="286"/>
      <c r="CS14" s="286"/>
      <c r="CT14" s="286"/>
      <c r="CU14" s="290"/>
      <c r="CV14" s="289" t="s">
        <v>41</v>
      </c>
      <c r="CW14" s="286"/>
      <c r="CX14" s="286"/>
      <c r="CY14" s="286"/>
      <c r="CZ14" s="286"/>
      <c r="DA14" s="286"/>
      <c r="DB14" s="286"/>
      <c r="DC14" s="286"/>
      <c r="DD14" s="286"/>
      <c r="DE14" s="286"/>
      <c r="DF14" s="286"/>
      <c r="DG14" s="290"/>
      <c r="DH14" s="370" t="s">
        <v>277</v>
      </c>
      <c r="DI14" s="366"/>
      <c r="DJ14" s="366"/>
      <c r="DK14" s="366"/>
      <c r="DL14" s="366"/>
      <c r="DM14" s="366"/>
      <c r="DN14" s="366"/>
      <c r="DO14" s="366"/>
      <c r="DP14" s="366"/>
      <c r="DQ14" s="366"/>
      <c r="DR14" s="366"/>
      <c r="DS14" s="366"/>
      <c r="DT14" s="366"/>
      <c r="DU14" s="366"/>
      <c r="DV14" s="367"/>
      <c r="DW14" s="284" t="s">
        <v>278</v>
      </c>
      <c r="DX14" s="284"/>
      <c r="DY14" s="284"/>
      <c r="DZ14" s="284"/>
      <c r="EA14" s="284"/>
      <c r="EB14" s="284"/>
      <c r="EC14" s="284"/>
      <c r="ED14" s="284"/>
      <c r="EE14" s="284"/>
      <c r="EF14" s="284"/>
      <c r="EG14" s="284"/>
      <c r="EH14" s="284"/>
      <c r="EI14" s="284"/>
      <c r="EJ14" s="284"/>
      <c r="EK14" s="284"/>
    </row>
    <row r="15" spans="1:141" s="7" customFormat="1" ht="12.75" customHeight="1" x14ac:dyDescent="0.2">
      <c r="A15" s="297"/>
      <c r="B15" s="297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6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297"/>
      <c r="BB15" s="297"/>
      <c r="BC15" s="297"/>
      <c r="BD15" s="297"/>
      <c r="BE15" s="297"/>
      <c r="BF15" s="297"/>
      <c r="BG15" s="297"/>
      <c r="BH15" s="297"/>
      <c r="BI15" s="297"/>
      <c r="BJ15" s="297"/>
      <c r="BK15" s="297"/>
      <c r="BL15" s="297"/>
      <c r="BM15" s="297"/>
      <c r="BN15" s="297"/>
      <c r="BO15" s="298"/>
      <c r="BP15" s="297"/>
      <c r="BQ15" s="297"/>
      <c r="BR15" s="297"/>
      <c r="BS15" s="297"/>
      <c r="BT15" s="297"/>
      <c r="BU15" s="297"/>
      <c r="BV15" s="297"/>
      <c r="BW15" s="297"/>
      <c r="BX15" s="297"/>
      <c r="BY15" s="297"/>
      <c r="BZ15" s="297"/>
      <c r="CA15" s="297"/>
      <c r="CB15" s="297"/>
      <c r="CC15" s="297"/>
      <c r="CD15" s="297"/>
      <c r="CE15" s="297"/>
      <c r="CF15" s="297"/>
      <c r="CG15" s="297"/>
      <c r="CH15" s="297"/>
      <c r="CI15" s="297"/>
      <c r="CJ15" s="296"/>
      <c r="CK15" s="297"/>
      <c r="CL15" s="297"/>
      <c r="CM15" s="297"/>
      <c r="CN15" s="297"/>
      <c r="CO15" s="297"/>
      <c r="CP15" s="297"/>
      <c r="CQ15" s="297"/>
      <c r="CR15" s="297"/>
      <c r="CS15" s="297"/>
      <c r="CT15" s="297"/>
      <c r="CU15" s="298"/>
      <c r="CV15" s="296"/>
      <c r="CW15" s="297"/>
      <c r="CX15" s="297"/>
      <c r="CY15" s="297"/>
      <c r="CZ15" s="297"/>
      <c r="DA15" s="297"/>
      <c r="DB15" s="297"/>
      <c r="DC15" s="297"/>
      <c r="DD15" s="297"/>
      <c r="DE15" s="297"/>
      <c r="DF15" s="297"/>
      <c r="DG15" s="298"/>
      <c r="DH15" s="296"/>
      <c r="DI15" s="297"/>
      <c r="DJ15" s="297"/>
      <c r="DK15" s="297"/>
      <c r="DL15" s="297"/>
      <c r="DM15" s="297"/>
      <c r="DN15" s="297"/>
      <c r="DO15" s="297"/>
      <c r="DP15" s="297"/>
      <c r="DQ15" s="297"/>
      <c r="DR15" s="297"/>
      <c r="DS15" s="297"/>
      <c r="DT15" s="297"/>
      <c r="DU15" s="297"/>
      <c r="DV15" s="298"/>
      <c r="DW15" s="219" t="s">
        <v>279</v>
      </c>
      <c r="DX15" s="219"/>
      <c r="DY15" s="219"/>
      <c r="DZ15" s="219"/>
      <c r="EA15" s="219"/>
      <c r="EB15" s="219"/>
      <c r="EC15" s="219"/>
      <c r="ED15" s="219"/>
      <c r="EE15" s="219"/>
      <c r="EF15" s="219"/>
      <c r="EG15" s="219"/>
      <c r="EH15" s="219"/>
      <c r="EI15" s="219"/>
      <c r="EJ15" s="219"/>
      <c r="EK15" s="219"/>
    </row>
    <row r="16" spans="1:141" s="7" customFormat="1" ht="13.5" thickBot="1" x14ac:dyDescent="0.25">
      <c r="A16" s="304">
        <v>1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303">
        <v>2</v>
      </c>
      <c r="AP16" s="303"/>
      <c r="AQ16" s="303"/>
      <c r="AR16" s="303"/>
      <c r="AS16" s="303"/>
      <c r="AT16" s="303"/>
      <c r="AU16" s="303"/>
      <c r="AV16" s="303"/>
      <c r="AW16" s="303"/>
      <c r="AX16" s="303"/>
      <c r="AY16" s="30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  <c r="BJ16" s="303"/>
      <c r="BK16" s="303"/>
      <c r="BL16" s="303"/>
      <c r="BM16" s="303"/>
      <c r="BN16" s="303"/>
      <c r="BO16" s="303"/>
      <c r="BP16" s="303">
        <v>3</v>
      </c>
      <c r="BQ16" s="303"/>
      <c r="BR16" s="303"/>
      <c r="BS16" s="303"/>
      <c r="BT16" s="303"/>
      <c r="BU16" s="303"/>
      <c r="BV16" s="303"/>
      <c r="BW16" s="303"/>
      <c r="BX16" s="303"/>
      <c r="BY16" s="303"/>
      <c r="BZ16" s="303"/>
      <c r="CA16" s="303"/>
      <c r="CB16" s="303"/>
      <c r="CC16" s="303"/>
      <c r="CD16" s="303"/>
      <c r="CE16" s="303"/>
      <c r="CF16" s="303"/>
      <c r="CG16" s="303"/>
      <c r="CH16" s="303"/>
      <c r="CI16" s="303"/>
      <c r="CJ16" s="303">
        <v>4</v>
      </c>
      <c r="CK16" s="303"/>
      <c r="CL16" s="303"/>
      <c r="CM16" s="303"/>
      <c r="CN16" s="303"/>
      <c r="CO16" s="303"/>
      <c r="CP16" s="303"/>
      <c r="CQ16" s="303"/>
      <c r="CR16" s="303"/>
      <c r="CS16" s="303"/>
      <c r="CT16" s="303"/>
      <c r="CU16" s="303"/>
      <c r="CV16" s="303">
        <v>5</v>
      </c>
      <c r="CW16" s="303"/>
      <c r="CX16" s="303"/>
      <c r="CY16" s="303"/>
      <c r="CZ16" s="303"/>
      <c r="DA16" s="303"/>
      <c r="DB16" s="303"/>
      <c r="DC16" s="303"/>
      <c r="DD16" s="303"/>
      <c r="DE16" s="303"/>
      <c r="DF16" s="303"/>
      <c r="DG16" s="303"/>
      <c r="DH16" s="303">
        <v>6</v>
      </c>
      <c r="DI16" s="303"/>
      <c r="DJ16" s="303"/>
      <c r="DK16" s="303"/>
      <c r="DL16" s="303"/>
      <c r="DM16" s="303"/>
      <c r="DN16" s="303"/>
      <c r="DO16" s="303"/>
      <c r="DP16" s="303"/>
      <c r="DQ16" s="303"/>
      <c r="DR16" s="303"/>
      <c r="DS16" s="303"/>
      <c r="DT16" s="303"/>
      <c r="DU16" s="303"/>
      <c r="DV16" s="303"/>
      <c r="DW16" s="303">
        <v>7</v>
      </c>
      <c r="DX16" s="303"/>
      <c r="DY16" s="303"/>
      <c r="DZ16" s="303"/>
      <c r="EA16" s="303"/>
      <c r="EB16" s="303"/>
      <c r="EC16" s="303"/>
      <c r="ED16" s="303"/>
      <c r="EE16" s="303"/>
      <c r="EF16" s="303"/>
      <c r="EG16" s="303"/>
      <c r="EH16" s="303"/>
      <c r="EI16" s="303"/>
      <c r="EJ16" s="303"/>
      <c r="EK16" s="289"/>
    </row>
    <row r="17" spans="1:141" s="7" customFormat="1" ht="15" customHeight="1" x14ac:dyDescent="0.2">
      <c r="A17" s="375" t="s">
        <v>280</v>
      </c>
      <c r="B17" s="375"/>
      <c r="C17" s="375"/>
      <c r="D17" s="375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5"/>
      <c r="Z17" s="375"/>
      <c r="AA17" s="375"/>
      <c r="AB17" s="375"/>
      <c r="AC17" s="375"/>
      <c r="AD17" s="375"/>
      <c r="AE17" s="375"/>
      <c r="AF17" s="375"/>
      <c r="AG17" s="375"/>
      <c r="AH17" s="375"/>
      <c r="AI17" s="375"/>
      <c r="AJ17" s="375"/>
      <c r="AK17" s="375"/>
      <c r="AL17" s="375"/>
      <c r="AM17" s="375"/>
      <c r="AN17" s="375"/>
      <c r="AO17" s="439" t="s">
        <v>43</v>
      </c>
      <c r="AP17" s="438"/>
      <c r="AQ17" s="438"/>
      <c r="AR17" s="438"/>
      <c r="AS17" s="438"/>
      <c r="AT17" s="438"/>
      <c r="AU17" s="438"/>
      <c r="AV17" s="438"/>
      <c r="AW17" s="438"/>
      <c r="AX17" s="438"/>
      <c r="AY17" s="438"/>
      <c r="AZ17" s="438"/>
      <c r="BA17" s="438"/>
      <c r="BB17" s="438"/>
      <c r="BC17" s="438"/>
      <c r="BD17" s="438"/>
      <c r="BE17" s="438"/>
      <c r="BF17" s="438"/>
      <c r="BG17" s="438"/>
      <c r="BH17" s="438"/>
      <c r="BI17" s="438"/>
      <c r="BJ17" s="438"/>
      <c r="BK17" s="438"/>
      <c r="BL17" s="438"/>
      <c r="BM17" s="438"/>
      <c r="BN17" s="438"/>
      <c r="BO17" s="438"/>
      <c r="BP17" s="438" t="s">
        <v>43</v>
      </c>
      <c r="BQ17" s="438"/>
      <c r="BR17" s="438"/>
      <c r="BS17" s="438"/>
      <c r="BT17" s="438"/>
      <c r="BU17" s="438"/>
      <c r="BV17" s="438"/>
      <c r="BW17" s="438"/>
      <c r="BX17" s="438"/>
      <c r="BY17" s="438"/>
      <c r="BZ17" s="438"/>
      <c r="CA17" s="438"/>
      <c r="CB17" s="438"/>
      <c r="CC17" s="438"/>
      <c r="CD17" s="438"/>
      <c r="CE17" s="438"/>
      <c r="CF17" s="438"/>
      <c r="CG17" s="438"/>
      <c r="CH17" s="438"/>
      <c r="CI17" s="438"/>
      <c r="CJ17" s="323" t="s">
        <v>43</v>
      </c>
      <c r="CK17" s="323"/>
      <c r="CL17" s="323"/>
      <c r="CM17" s="323"/>
      <c r="CN17" s="323"/>
      <c r="CO17" s="323"/>
      <c r="CP17" s="323"/>
      <c r="CQ17" s="323"/>
      <c r="CR17" s="323"/>
      <c r="CS17" s="323"/>
      <c r="CT17" s="323"/>
      <c r="CU17" s="323"/>
      <c r="CV17" s="323" t="s">
        <v>43</v>
      </c>
      <c r="CW17" s="323"/>
      <c r="CX17" s="323"/>
      <c r="CY17" s="323"/>
      <c r="CZ17" s="323"/>
      <c r="DA17" s="323"/>
      <c r="DB17" s="323"/>
      <c r="DC17" s="323"/>
      <c r="DD17" s="323"/>
      <c r="DE17" s="323"/>
      <c r="DF17" s="323"/>
      <c r="DG17" s="323"/>
      <c r="DH17" s="438" t="s">
        <v>43</v>
      </c>
      <c r="DI17" s="438"/>
      <c r="DJ17" s="438"/>
      <c r="DK17" s="438"/>
      <c r="DL17" s="438"/>
      <c r="DM17" s="438"/>
      <c r="DN17" s="438"/>
      <c r="DO17" s="438"/>
      <c r="DP17" s="438"/>
      <c r="DQ17" s="438"/>
      <c r="DR17" s="438"/>
      <c r="DS17" s="438"/>
      <c r="DT17" s="438"/>
      <c r="DU17" s="438"/>
      <c r="DV17" s="438"/>
      <c r="DW17" s="438" t="s">
        <v>43</v>
      </c>
      <c r="DX17" s="438"/>
      <c r="DY17" s="438"/>
      <c r="DZ17" s="438"/>
      <c r="EA17" s="438"/>
      <c r="EB17" s="438"/>
      <c r="EC17" s="438"/>
      <c r="ED17" s="438"/>
      <c r="EE17" s="438"/>
      <c r="EF17" s="438"/>
      <c r="EG17" s="438"/>
      <c r="EH17" s="438"/>
      <c r="EI17" s="438"/>
      <c r="EJ17" s="438"/>
      <c r="EK17" s="440"/>
    </row>
    <row r="18" spans="1:141" s="7" customFormat="1" ht="27" customHeight="1" x14ac:dyDescent="0.2">
      <c r="A18" s="436" t="s">
        <v>640</v>
      </c>
      <c r="B18" s="436"/>
      <c r="C18" s="436"/>
      <c r="D18" s="436"/>
      <c r="E18" s="436"/>
      <c r="F18" s="436"/>
      <c r="G18" s="436"/>
      <c r="H18" s="436"/>
      <c r="I18" s="436"/>
      <c r="J18" s="436"/>
      <c r="K18" s="436"/>
      <c r="L18" s="436"/>
      <c r="M18" s="436"/>
      <c r="N18" s="436"/>
      <c r="O18" s="436"/>
      <c r="P18" s="436"/>
      <c r="Q18" s="436"/>
      <c r="R18" s="436"/>
      <c r="S18" s="436"/>
      <c r="T18" s="436"/>
      <c r="U18" s="436"/>
      <c r="V18" s="436"/>
      <c r="W18" s="436"/>
      <c r="X18" s="436"/>
      <c r="Y18" s="436"/>
      <c r="Z18" s="436"/>
      <c r="AA18" s="436"/>
      <c r="AB18" s="436"/>
      <c r="AC18" s="436"/>
      <c r="AD18" s="436"/>
      <c r="AE18" s="436"/>
      <c r="AF18" s="436"/>
      <c r="AG18" s="436"/>
      <c r="AH18" s="436"/>
      <c r="AI18" s="436"/>
      <c r="AJ18" s="436"/>
      <c r="AK18" s="436"/>
      <c r="AL18" s="436"/>
      <c r="AM18" s="436"/>
      <c r="AN18" s="436"/>
      <c r="AO18" s="431" t="s">
        <v>641</v>
      </c>
      <c r="AP18" s="432"/>
      <c r="AQ18" s="432"/>
      <c r="AR18" s="432"/>
      <c r="AS18" s="432"/>
      <c r="AT18" s="432"/>
      <c r="AU18" s="432"/>
      <c r="AV18" s="432"/>
      <c r="AW18" s="432"/>
      <c r="AX18" s="432"/>
      <c r="AY18" s="432"/>
      <c r="AZ18" s="432"/>
      <c r="BA18" s="432"/>
      <c r="BB18" s="432"/>
      <c r="BC18" s="432"/>
      <c r="BD18" s="432"/>
      <c r="BE18" s="432"/>
      <c r="BF18" s="432"/>
      <c r="BG18" s="432"/>
      <c r="BH18" s="432"/>
      <c r="BI18" s="432"/>
      <c r="BJ18" s="432"/>
      <c r="BK18" s="432"/>
      <c r="BL18" s="432"/>
      <c r="BM18" s="432"/>
      <c r="BN18" s="432"/>
      <c r="BO18" s="433"/>
      <c r="BP18" s="312" t="s">
        <v>680</v>
      </c>
      <c r="BQ18" s="312"/>
      <c r="BR18" s="312"/>
      <c r="BS18" s="312"/>
      <c r="BT18" s="312"/>
      <c r="BU18" s="312"/>
      <c r="BV18" s="312"/>
      <c r="BW18" s="312"/>
      <c r="BX18" s="312"/>
      <c r="BY18" s="312"/>
      <c r="BZ18" s="312"/>
      <c r="CA18" s="312"/>
      <c r="CB18" s="312"/>
      <c r="CC18" s="312"/>
      <c r="CD18" s="312"/>
      <c r="CE18" s="312"/>
      <c r="CF18" s="312"/>
      <c r="CG18" s="312"/>
      <c r="CH18" s="312"/>
      <c r="CI18" s="312"/>
      <c r="CJ18" s="317" t="s">
        <v>681</v>
      </c>
      <c r="CK18" s="317"/>
      <c r="CL18" s="317"/>
      <c r="CM18" s="317"/>
      <c r="CN18" s="317"/>
      <c r="CO18" s="317"/>
      <c r="CP18" s="317"/>
      <c r="CQ18" s="317"/>
      <c r="CR18" s="317"/>
      <c r="CS18" s="317"/>
      <c r="CT18" s="317"/>
      <c r="CU18" s="317"/>
      <c r="CV18" s="317" t="s">
        <v>682</v>
      </c>
      <c r="CW18" s="317"/>
      <c r="CX18" s="317"/>
      <c r="CY18" s="317"/>
      <c r="CZ18" s="317"/>
      <c r="DA18" s="317"/>
      <c r="DB18" s="317"/>
      <c r="DC18" s="317"/>
      <c r="DD18" s="317"/>
      <c r="DE18" s="317"/>
      <c r="DF18" s="317"/>
      <c r="DG18" s="317"/>
      <c r="DH18" s="437">
        <v>5751.44</v>
      </c>
      <c r="DI18" s="437"/>
      <c r="DJ18" s="437"/>
      <c r="DK18" s="437"/>
      <c r="DL18" s="437"/>
      <c r="DM18" s="437"/>
      <c r="DN18" s="437"/>
      <c r="DO18" s="437"/>
      <c r="DP18" s="437"/>
      <c r="DQ18" s="437"/>
      <c r="DR18" s="437"/>
      <c r="DS18" s="437"/>
      <c r="DT18" s="437"/>
      <c r="DU18" s="437"/>
      <c r="DV18" s="437"/>
      <c r="DW18" s="437">
        <v>51693.35</v>
      </c>
      <c r="DX18" s="437"/>
      <c r="DY18" s="437"/>
      <c r="DZ18" s="437"/>
      <c r="EA18" s="437"/>
      <c r="EB18" s="437"/>
      <c r="EC18" s="437"/>
      <c r="ED18" s="437"/>
      <c r="EE18" s="437"/>
      <c r="EF18" s="437"/>
      <c r="EG18" s="437"/>
      <c r="EH18" s="437"/>
      <c r="EI18" s="437"/>
      <c r="EJ18" s="437"/>
      <c r="EK18" s="441"/>
    </row>
    <row r="19" spans="1:141" s="7" customFormat="1" ht="15" customHeight="1" x14ac:dyDescent="0.2">
      <c r="A19" s="435" t="s">
        <v>281</v>
      </c>
      <c r="B19" s="435"/>
      <c r="C19" s="435"/>
      <c r="D19" s="435"/>
      <c r="E19" s="435"/>
      <c r="F19" s="435"/>
      <c r="G19" s="435"/>
      <c r="H19" s="435"/>
      <c r="I19" s="435"/>
      <c r="J19" s="435"/>
      <c r="K19" s="435"/>
      <c r="L19" s="435"/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0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  <c r="BS19" s="312"/>
      <c r="BT19" s="312"/>
      <c r="BU19" s="312"/>
      <c r="BV19" s="312"/>
      <c r="BW19" s="312"/>
      <c r="BX19" s="312"/>
      <c r="BY19" s="312"/>
      <c r="BZ19" s="312"/>
      <c r="CA19" s="312"/>
      <c r="CB19" s="312"/>
      <c r="CC19" s="312"/>
      <c r="CD19" s="312"/>
      <c r="CE19" s="312"/>
      <c r="CF19" s="312"/>
      <c r="CG19" s="312"/>
      <c r="CH19" s="312"/>
      <c r="CI19" s="312"/>
      <c r="CJ19" s="317"/>
      <c r="CK19" s="317"/>
      <c r="CL19" s="317"/>
      <c r="CM19" s="317"/>
      <c r="CN19" s="317"/>
      <c r="CO19" s="317"/>
      <c r="CP19" s="317"/>
      <c r="CQ19" s="317"/>
      <c r="CR19" s="317"/>
      <c r="CS19" s="317"/>
      <c r="CT19" s="317"/>
      <c r="CU19" s="317"/>
      <c r="CV19" s="317"/>
      <c r="CW19" s="317"/>
      <c r="CX19" s="317"/>
      <c r="CY19" s="317"/>
      <c r="CZ19" s="317"/>
      <c r="DA19" s="317"/>
      <c r="DB19" s="317"/>
      <c r="DC19" s="317"/>
      <c r="DD19" s="317"/>
      <c r="DE19" s="317"/>
      <c r="DF19" s="317"/>
      <c r="DG19" s="317"/>
      <c r="DH19" s="332"/>
      <c r="DI19" s="332"/>
      <c r="DJ19" s="332"/>
      <c r="DK19" s="332"/>
      <c r="DL19" s="332"/>
      <c r="DM19" s="332"/>
      <c r="DN19" s="332"/>
      <c r="DO19" s="332"/>
      <c r="DP19" s="332"/>
      <c r="DQ19" s="332"/>
      <c r="DR19" s="332"/>
      <c r="DS19" s="332"/>
      <c r="DT19" s="332"/>
      <c r="DU19" s="332"/>
      <c r="DV19" s="332"/>
      <c r="DW19" s="332"/>
      <c r="DX19" s="332"/>
      <c r="DY19" s="332"/>
      <c r="DZ19" s="332"/>
      <c r="EA19" s="332"/>
      <c r="EB19" s="332"/>
      <c r="EC19" s="332"/>
      <c r="ED19" s="332"/>
      <c r="EE19" s="332"/>
      <c r="EF19" s="332"/>
      <c r="EG19" s="332"/>
      <c r="EH19" s="332"/>
      <c r="EI19" s="332"/>
      <c r="EJ19" s="332"/>
      <c r="EK19" s="333"/>
    </row>
    <row r="20" spans="1:141" s="7" customFormat="1" ht="15" customHeight="1" x14ac:dyDescent="0.2">
      <c r="A20" s="375" t="s">
        <v>282</v>
      </c>
      <c r="B20" s="375"/>
      <c r="C20" s="375"/>
      <c r="D20" s="375"/>
      <c r="E20" s="375"/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75"/>
      <c r="AC20" s="375"/>
      <c r="AD20" s="375"/>
      <c r="AE20" s="375"/>
      <c r="AF20" s="375"/>
      <c r="AG20" s="375"/>
      <c r="AH20" s="375"/>
      <c r="AI20" s="375"/>
      <c r="AJ20" s="375"/>
      <c r="AK20" s="375"/>
      <c r="AL20" s="375"/>
      <c r="AM20" s="375"/>
      <c r="AN20" s="375"/>
      <c r="AO20" s="434" t="s">
        <v>43</v>
      </c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19"/>
      <c r="BA20" s="319"/>
      <c r="BB20" s="319"/>
      <c r="BC20" s="319"/>
      <c r="BD20" s="319"/>
      <c r="BE20" s="319"/>
      <c r="BF20" s="319"/>
      <c r="BG20" s="319"/>
      <c r="BH20" s="319"/>
      <c r="BI20" s="319"/>
      <c r="BJ20" s="319"/>
      <c r="BK20" s="319"/>
      <c r="BL20" s="319"/>
      <c r="BM20" s="319"/>
      <c r="BN20" s="319"/>
      <c r="BO20" s="319"/>
      <c r="BP20" s="319" t="s">
        <v>43</v>
      </c>
      <c r="BQ20" s="319"/>
      <c r="BR20" s="319"/>
      <c r="BS20" s="319"/>
      <c r="BT20" s="319"/>
      <c r="BU20" s="319"/>
      <c r="BV20" s="319"/>
      <c r="BW20" s="319"/>
      <c r="BX20" s="319"/>
      <c r="BY20" s="319"/>
      <c r="BZ20" s="319"/>
      <c r="CA20" s="319"/>
      <c r="CB20" s="319"/>
      <c r="CC20" s="319"/>
      <c r="CD20" s="319"/>
      <c r="CE20" s="319"/>
      <c r="CF20" s="319"/>
      <c r="CG20" s="319"/>
      <c r="CH20" s="319"/>
      <c r="CI20" s="319"/>
      <c r="CJ20" s="335" t="s">
        <v>43</v>
      </c>
      <c r="CK20" s="335"/>
      <c r="CL20" s="335"/>
      <c r="CM20" s="335"/>
      <c r="CN20" s="335"/>
      <c r="CO20" s="335"/>
      <c r="CP20" s="335"/>
      <c r="CQ20" s="335"/>
      <c r="CR20" s="335"/>
      <c r="CS20" s="335"/>
      <c r="CT20" s="335"/>
      <c r="CU20" s="335"/>
      <c r="CV20" s="335" t="s">
        <v>43</v>
      </c>
      <c r="CW20" s="335"/>
      <c r="CX20" s="335"/>
      <c r="CY20" s="335"/>
      <c r="CZ20" s="335"/>
      <c r="DA20" s="335"/>
      <c r="DB20" s="335"/>
      <c r="DC20" s="335"/>
      <c r="DD20" s="335"/>
      <c r="DE20" s="335"/>
      <c r="DF20" s="335"/>
      <c r="DG20" s="335"/>
      <c r="DH20" s="319" t="s">
        <v>43</v>
      </c>
      <c r="DI20" s="319"/>
      <c r="DJ20" s="319"/>
      <c r="DK20" s="319"/>
      <c r="DL20" s="319"/>
      <c r="DM20" s="319"/>
      <c r="DN20" s="319"/>
      <c r="DO20" s="319"/>
      <c r="DP20" s="319"/>
      <c r="DQ20" s="319"/>
      <c r="DR20" s="319"/>
      <c r="DS20" s="319"/>
      <c r="DT20" s="319"/>
      <c r="DU20" s="319"/>
      <c r="DV20" s="319"/>
      <c r="DW20" s="319" t="s">
        <v>43</v>
      </c>
      <c r="DX20" s="319"/>
      <c r="DY20" s="319"/>
      <c r="DZ20" s="319"/>
      <c r="EA20" s="319"/>
      <c r="EB20" s="319"/>
      <c r="EC20" s="319"/>
      <c r="ED20" s="319"/>
      <c r="EE20" s="319"/>
      <c r="EF20" s="319"/>
      <c r="EG20" s="319"/>
      <c r="EH20" s="319"/>
      <c r="EI20" s="319"/>
      <c r="EJ20" s="319"/>
      <c r="EK20" s="425"/>
    </row>
    <row r="21" spans="1:141" s="7" customFormat="1" ht="15" customHeight="1" x14ac:dyDescent="0.2">
      <c r="A21" s="435" t="s">
        <v>281</v>
      </c>
      <c r="B21" s="435"/>
      <c r="C21" s="435"/>
      <c r="D21" s="435"/>
      <c r="E21" s="435"/>
      <c r="F21" s="435"/>
      <c r="G21" s="435"/>
      <c r="H21" s="435"/>
      <c r="I21" s="435"/>
      <c r="J21" s="435"/>
      <c r="K21" s="435"/>
      <c r="L21" s="435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0"/>
      <c r="AP21" s="312"/>
      <c r="AQ21" s="312"/>
      <c r="AR21" s="312"/>
      <c r="AS21" s="312"/>
      <c r="AT21" s="312"/>
      <c r="AU21" s="312"/>
      <c r="AV21" s="312"/>
      <c r="AW21" s="312"/>
      <c r="AX21" s="312"/>
      <c r="AY21" s="312"/>
      <c r="AZ21" s="312"/>
      <c r="BA21" s="312"/>
      <c r="BB21" s="312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  <c r="BS21" s="312"/>
      <c r="BT21" s="312"/>
      <c r="BU21" s="312"/>
      <c r="BV21" s="312"/>
      <c r="BW21" s="312"/>
      <c r="BX21" s="312"/>
      <c r="BY21" s="312"/>
      <c r="BZ21" s="312"/>
      <c r="CA21" s="312"/>
      <c r="CB21" s="312"/>
      <c r="CC21" s="312"/>
      <c r="CD21" s="312"/>
      <c r="CE21" s="312"/>
      <c r="CF21" s="312"/>
      <c r="CG21" s="312"/>
      <c r="CH21" s="312"/>
      <c r="CI21" s="312"/>
      <c r="CJ21" s="317"/>
      <c r="CK21" s="317"/>
      <c r="CL21" s="317"/>
      <c r="CM21" s="317"/>
      <c r="CN21" s="317"/>
      <c r="CO21" s="317"/>
      <c r="CP21" s="317"/>
      <c r="CQ21" s="317"/>
      <c r="CR21" s="317"/>
      <c r="CS21" s="317"/>
      <c r="CT21" s="317"/>
      <c r="CU21" s="317"/>
      <c r="CV21" s="317"/>
      <c r="CW21" s="317"/>
      <c r="CX21" s="317"/>
      <c r="CY21" s="317"/>
      <c r="CZ21" s="317"/>
      <c r="DA21" s="317"/>
      <c r="DB21" s="317"/>
      <c r="DC21" s="317"/>
      <c r="DD21" s="317"/>
      <c r="DE21" s="317"/>
      <c r="DF21" s="317"/>
      <c r="DG21" s="317"/>
      <c r="DH21" s="332"/>
      <c r="DI21" s="332"/>
      <c r="DJ21" s="332"/>
      <c r="DK21" s="332"/>
      <c r="DL21" s="332"/>
      <c r="DM21" s="332"/>
      <c r="DN21" s="332"/>
      <c r="DO21" s="332"/>
      <c r="DP21" s="332"/>
      <c r="DQ21" s="332"/>
      <c r="DR21" s="332"/>
      <c r="DS21" s="332"/>
      <c r="DT21" s="332"/>
      <c r="DU21" s="332"/>
      <c r="DV21" s="332"/>
      <c r="DW21" s="332"/>
      <c r="DX21" s="332"/>
      <c r="DY21" s="332"/>
      <c r="DZ21" s="332"/>
      <c r="EA21" s="332"/>
      <c r="EB21" s="332"/>
      <c r="EC21" s="332"/>
      <c r="ED21" s="332"/>
      <c r="EE21" s="332"/>
      <c r="EF21" s="332"/>
      <c r="EG21" s="332"/>
      <c r="EH21" s="332"/>
      <c r="EI21" s="332"/>
      <c r="EJ21" s="332"/>
      <c r="EK21" s="333"/>
    </row>
    <row r="22" spans="1:141" s="7" customFormat="1" ht="15" customHeight="1" thickBot="1" x14ac:dyDescent="0.25">
      <c r="A22" s="305" t="s">
        <v>42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428" t="s">
        <v>43</v>
      </c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 t="s">
        <v>43</v>
      </c>
      <c r="BQ22" s="308"/>
      <c r="BR22" s="308"/>
      <c r="BS22" s="308"/>
      <c r="BT22" s="308"/>
      <c r="BU22" s="308"/>
      <c r="BV22" s="308"/>
      <c r="BW22" s="308"/>
      <c r="BX22" s="308"/>
      <c r="BY22" s="308"/>
      <c r="BZ22" s="308"/>
      <c r="CA22" s="308"/>
      <c r="CB22" s="308"/>
      <c r="CC22" s="308"/>
      <c r="CD22" s="308"/>
      <c r="CE22" s="308"/>
      <c r="CF22" s="308"/>
      <c r="CG22" s="308"/>
      <c r="CH22" s="308"/>
      <c r="CI22" s="308"/>
      <c r="CJ22" s="237" t="s">
        <v>43</v>
      </c>
      <c r="CK22" s="237"/>
      <c r="CL22" s="237"/>
      <c r="CM22" s="237"/>
      <c r="CN22" s="237"/>
      <c r="CO22" s="237"/>
      <c r="CP22" s="237"/>
      <c r="CQ22" s="237"/>
      <c r="CR22" s="237"/>
      <c r="CS22" s="237"/>
      <c r="CT22" s="237"/>
      <c r="CU22" s="237"/>
      <c r="CV22" s="237" t="s">
        <v>43</v>
      </c>
      <c r="CW22" s="237"/>
      <c r="CX22" s="237"/>
      <c r="CY22" s="237"/>
      <c r="CZ22" s="237"/>
      <c r="DA22" s="237"/>
      <c r="DB22" s="237"/>
      <c r="DC22" s="237"/>
      <c r="DD22" s="237"/>
      <c r="DE22" s="237"/>
      <c r="DF22" s="237"/>
      <c r="DG22" s="237"/>
      <c r="DH22" s="426">
        <f>DH18</f>
        <v>5751.44</v>
      </c>
      <c r="DI22" s="427"/>
      <c r="DJ22" s="427"/>
      <c r="DK22" s="427"/>
      <c r="DL22" s="427"/>
      <c r="DM22" s="427"/>
      <c r="DN22" s="427"/>
      <c r="DO22" s="427"/>
      <c r="DP22" s="427"/>
      <c r="DQ22" s="427"/>
      <c r="DR22" s="427"/>
      <c r="DS22" s="427"/>
      <c r="DT22" s="427"/>
      <c r="DU22" s="427"/>
      <c r="DV22" s="427"/>
      <c r="DW22" s="426">
        <f>DW18</f>
        <v>51693.35</v>
      </c>
      <c r="DX22" s="427"/>
      <c r="DY22" s="427"/>
      <c r="DZ22" s="427"/>
      <c r="EA22" s="427"/>
      <c r="EB22" s="427"/>
      <c r="EC22" s="427"/>
      <c r="ED22" s="427"/>
      <c r="EE22" s="427"/>
      <c r="EF22" s="427"/>
      <c r="EG22" s="427"/>
      <c r="EH22" s="427"/>
      <c r="EI22" s="427"/>
      <c r="EJ22" s="427"/>
      <c r="EK22" s="429"/>
    </row>
    <row r="25" spans="1:141" s="7" customFormat="1" ht="12.75" x14ac:dyDescent="0.2">
      <c r="A25" s="6" t="s">
        <v>49</v>
      </c>
    </row>
    <row r="26" spans="1:141" s="7" customFormat="1" ht="12.75" x14ac:dyDescent="0.2">
      <c r="A26" s="6" t="s">
        <v>62</v>
      </c>
    </row>
    <row r="27" spans="1:141" s="7" customFormat="1" ht="12.75" x14ac:dyDescent="0.2">
      <c r="A27" s="6" t="s">
        <v>61</v>
      </c>
      <c r="W27" s="219" t="s">
        <v>653</v>
      </c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G27" s="219"/>
      <c r="BH27" s="219"/>
      <c r="BI27" s="219"/>
      <c r="BJ27" s="219"/>
      <c r="BK27" s="219"/>
      <c r="BL27" s="219"/>
      <c r="BM27" s="219"/>
      <c r="BN27" s="219"/>
      <c r="BO27" s="219"/>
      <c r="BP27" s="219"/>
      <c r="BQ27" s="219"/>
      <c r="BR27" s="219"/>
      <c r="BS27" s="219"/>
      <c r="BT27" s="219"/>
      <c r="BU27" s="219"/>
      <c r="BV27" s="219"/>
      <c r="BW27" s="219"/>
      <c r="BX27" s="219"/>
      <c r="BY27" s="219"/>
      <c r="BZ27" s="219"/>
      <c r="CA27" s="219"/>
      <c r="CB27" s="219"/>
      <c r="CC27" s="219"/>
      <c r="CD27" s="219"/>
      <c r="CE27" s="219"/>
      <c r="CF27" s="219"/>
      <c r="CG27" s="219"/>
      <c r="CH27" s="219"/>
      <c r="CI27" s="219"/>
      <c r="CJ27" s="219"/>
      <c r="CK27" s="219"/>
      <c r="CL27" s="219"/>
      <c r="CM27" s="219"/>
      <c r="CN27" s="219"/>
      <c r="CQ27" s="219" t="s">
        <v>651</v>
      </c>
      <c r="CR27" s="219"/>
      <c r="CS27" s="219"/>
      <c r="CT27" s="219"/>
      <c r="CU27" s="219"/>
      <c r="CV27" s="219"/>
      <c r="CW27" s="219"/>
      <c r="CX27" s="219"/>
      <c r="CY27" s="219"/>
      <c r="CZ27" s="219"/>
      <c r="DA27" s="219"/>
      <c r="DB27" s="219"/>
      <c r="DC27" s="219"/>
      <c r="DD27" s="219"/>
      <c r="DE27" s="219"/>
      <c r="DF27" s="219"/>
      <c r="DG27" s="219"/>
      <c r="DH27" s="219"/>
      <c r="DI27" s="219"/>
      <c r="DJ27" s="219"/>
      <c r="DK27" s="219"/>
      <c r="DL27" s="219"/>
      <c r="DM27" s="219"/>
      <c r="DN27" s="219"/>
      <c r="DO27" s="219"/>
      <c r="DP27" s="219"/>
      <c r="DQ27" s="219"/>
      <c r="DR27" s="219"/>
      <c r="DS27" s="219"/>
      <c r="DT27" s="219"/>
      <c r="DU27" s="219"/>
      <c r="DV27" s="219"/>
      <c r="DW27" s="219"/>
      <c r="DX27" s="219"/>
    </row>
    <row r="28" spans="1:141" s="11" customFormat="1" ht="10.5" x14ac:dyDescent="0.2">
      <c r="W28" s="235" t="s">
        <v>50</v>
      </c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  <c r="BB28" s="235"/>
      <c r="BC28" s="235"/>
      <c r="BD28" s="235"/>
      <c r="BG28" s="235" t="s">
        <v>51</v>
      </c>
      <c r="BH28" s="235"/>
      <c r="BI28" s="235"/>
      <c r="BJ28" s="235"/>
      <c r="BK28" s="235"/>
      <c r="BL28" s="235"/>
      <c r="BM28" s="235"/>
      <c r="BN28" s="235"/>
      <c r="BO28" s="235"/>
      <c r="BP28" s="235"/>
      <c r="BQ28" s="235"/>
      <c r="BR28" s="235"/>
      <c r="BS28" s="235"/>
      <c r="BT28" s="235"/>
      <c r="BU28" s="235"/>
      <c r="BV28" s="235"/>
      <c r="BW28" s="235"/>
      <c r="BX28" s="235"/>
      <c r="BY28" s="235"/>
      <c r="BZ28" s="235"/>
      <c r="CA28" s="235"/>
      <c r="CB28" s="235"/>
      <c r="CC28" s="235"/>
      <c r="CD28" s="235"/>
      <c r="CE28" s="235"/>
      <c r="CF28" s="235"/>
      <c r="CG28" s="235"/>
      <c r="CH28" s="235"/>
      <c r="CI28" s="235"/>
      <c r="CJ28" s="235"/>
      <c r="CK28" s="235"/>
      <c r="CL28" s="235"/>
      <c r="CM28" s="235"/>
      <c r="CN28" s="235"/>
      <c r="CQ28" s="235" t="s">
        <v>52</v>
      </c>
      <c r="CR28" s="235"/>
      <c r="CS28" s="235"/>
      <c r="CT28" s="235"/>
      <c r="CU28" s="235"/>
      <c r="CV28" s="235"/>
      <c r="CW28" s="235"/>
      <c r="CX28" s="235"/>
      <c r="CY28" s="235"/>
      <c r="CZ28" s="235"/>
      <c r="DA28" s="235"/>
      <c r="DB28" s="235"/>
      <c r="DC28" s="235"/>
      <c r="DD28" s="235"/>
      <c r="DE28" s="235"/>
      <c r="DF28" s="235"/>
      <c r="DG28" s="235"/>
      <c r="DH28" s="235"/>
      <c r="DI28" s="235"/>
      <c r="DJ28" s="235"/>
      <c r="DK28" s="235"/>
      <c r="DL28" s="235"/>
      <c r="DM28" s="235"/>
      <c r="DN28" s="235"/>
      <c r="DO28" s="235"/>
      <c r="DP28" s="235"/>
      <c r="DQ28" s="235"/>
      <c r="DR28" s="235"/>
      <c r="DS28" s="235"/>
      <c r="DT28" s="235"/>
      <c r="DU28" s="235"/>
      <c r="DV28" s="235"/>
      <c r="DW28" s="235"/>
      <c r="DX28" s="235"/>
    </row>
    <row r="29" spans="1:141" s="11" customFormat="1" ht="3" customHeight="1" x14ac:dyDescent="0.2"/>
    <row r="30" spans="1:141" s="7" customFormat="1" ht="12.75" x14ac:dyDescent="0.2">
      <c r="A30" s="6" t="s">
        <v>53</v>
      </c>
      <c r="W30" s="219" t="s">
        <v>457</v>
      </c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G30" s="219" t="s">
        <v>458</v>
      </c>
      <c r="BH30" s="219"/>
      <c r="BI30" s="219"/>
      <c r="BJ30" s="219"/>
      <c r="BK30" s="219"/>
      <c r="BL30" s="219"/>
      <c r="BM30" s="219"/>
      <c r="BN30" s="219"/>
      <c r="BO30" s="219"/>
      <c r="BP30" s="219"/>
      <c r="BQ30" s="219"/>
      <c r="BR30" s="219"/>
      <c r="BS30" s="219"/>
      <c r="BT30" s="219"/>
      <c r="BU30" s="219"/>
      <c r="BV30" s="219"/>
      <c r="BW30" s="219"/>
      <c r="BX30" s="219"/>
      <c r="BY30" s="219"/>
      <c r="BZ30" s="219"/>
      <c r="CA30" s="219"/>
      <c r="CB30" s="219"/>
      <c r="CC30" s="219"/>
      <c r="CD30" s="219"/>
      <c r="CE30" s="219"/>
      <c r="CF30" s="219"/>
      <c r="CG30" s="219"/>
      <c r="CH30" s="219"/>
      <c r="CI30" s="219"/>
      <c r="CJ30" s="219"/>
      <c r="CK30" s="219"/>
      <c r="CL30" s="219"/>
      <c r="CM30" s="219"/>
      <c r="CN30" s="219"/>
      <c r="CQ30" s="234" t="s">
        <v>459</v>
      </c>
      <c r="CR30" s="234"/>
      <c r="CS30" s="234"/>
      <c r="CT30" s="234"/>
      <c r="CU30" s="234"/>
      <c r="CV30" s="234"/>
      <c r="CW30" s="234"/>
      <c r="CX30" s="234"/>
      <c r="CY30" s="234"/>
      <c r="CZ30" s="234"/>
      <c r="DA30" s="234"/>
      <c r="DB30" s="234"/>
      <c r="DC30" s="234"/>
      <c r="DD30" s="234"/>
      <c r="DE30" s="234"/>
      <c r="DF30" s="234"/>
      <c r="DG30" s="234"/>
      <c r="DH30" s="234"/>
      <c r="DI30" s="234"/>
      <c r="DJ30" s="234"/>
      <c r="DK30" s="234"/>
      <c r="DL30" s="234"/>
      <c r="DM30" s="234"/>
      <c r="DN30" s="234"/>
      <c r="DO30" s="234"/>
      <c r="DP30" s="234"/>
      <c r="DQ30" s="234"/>
      <c r="DR30" s="234"/>
      <c r="DS30" s="234"/>
      <c r="DT30" s="234"/>
      <c r="DU30" s="234"/>
      <c r="DV30" s="234"/>
      <c r="DW30" s="234"/>
      <c r="DX30" s="234"/>
    </row>
    <row r="31" spans="1:141" s="11" customFormat="1" ht="10.5" x14ac:dyDescent="0.2">
      <c r="W31" s="235" t="s">
        <v>50</v>
      </c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235"/>
      <c r="BD31" s="235"/>
      <c r="BG31" s="235" t="s">
        <v>63</v>
      </c>
      <c r="BH31" s="235"/>
      <c r="BI31" s="235"/>
      <c r="BJ31" s="235"/>
      <c r="BK31" s="235"/>
      <c r="BL31" s="235"/>
      <c r="BM31" s="235"/>
      <c r="BN31" s="235"/>
      <c r="BO31" s="235"/>
      <c r="BP31" s="235"/>
      <c r="BQ31" s="235"/>
      <c r="BR31" s="235"/>
      <c r="BS31" s="235"/>
      <c r="BT31" s="235"/>
      <c r="BU31" s="235"/>
      <c r="BV31" s="235"/>
      <c r="BW31" s="235"/>
      <c r="BX31" s="235"/>
      <c r="BY31" s="235"/>
      <c r="BZ31" s="235"/>
      <c r="CA31" s="235"/>
      <c r="CB31" s="235"/>
      <c r="CC31" s="235"/>
      <c r="CD31" s="235"/>
      <c r="CE31" s="235"/>
      <c r="CF31" s="235"/>
      <c r="CG31" s="235"/>
      <c r="CH31" s="235"/>
      <c r="CI31" s="235"/>
      <c r="CJ31" s="235"/>
      <c r="CK31" s="235"/>
      <c r="CL31" s="235"/>
      <c r="CM31" s="235"/>
      <c r="CN31" s="235"/>
      <c r="CQ31" s="235" t="s">
        <v>142</v>
      </c>
      <c r="CR31" s="235"/>
      <c r="CS31" s="235"/>
      <c r="CT31" s="235"/>
      <c r="CU31" s="235"/>
      <c r="CV31" s="235"/>
      <c r="CW31" s="235"/>
      <c r="CX31" s="235"/>
      <c r="CY31" s="235"/>
      <c r="CZ31" s="235"/>
      <c r="DA31" s="235"/>
      <c r="DB31" s="235"/>
      <c r="DC31" s="235"/>
      <c r="DD31" s="235"/>
      <c r="DE31" s="235"/>
      <c r="DF31" s="235"/>
      <c r="DG31" s="235"/>
      <c r="DH31" s="235"/>
      <c r="DI31" s="235"/>
      <c r="DJ31" s="235"/>
      <c r="DK31" s="235"/>
      <c r="DL31" s="235"/>
      <c r="DM31" s="235"/>
      <c r="DN31" s="235"/>
      <c r="DO31" s="235"/>
      <c r="DP31" s="235"/>
      <c r="DQ31" s="235"/>
      <c r="DR31" s="235"/>
      <c r="DS31" s="235"/>
      <c r="DT31" s="235"/>
      <c r="DU31" s="235"/>
      <c r="DV31" s="235"/>
      <c r="DW31" s="235"/>
      <c r="DX31" s="235"/>
    </row>
    <row r="32" spans="1:141" s="11" customFormat="1" ht="3" customHeight="1" x14ac:dyDescent="0.2"/>
    <row r="33" spans="1:24" s="7" customFormat="1" ht="12.75" x14ac:dyDescent="0.2">
      <c r="A33" s="8" t="s">
        <v>55</v>
      </c>
      <c r="B33" s="234" t="s">
        <v>455</v>
      </c>
      <c r="C33" s="234"/>
      <c r="D33" s="234"/>
      <c r="E33" s="6" t="s">
        <v>56</v>
      </c>
      <c r="G33" s="219" t="s">
        <v>452</v>
      </c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20">
        <v>20</v>
      </c>
      <c r="S33" s="220"/>
      <c r="T33" s="220"/>
      <c r="U33" s="221" t="s">
        <v>683</v>
      </c>
      <c r="V33" s="221"/>
      <c r="W33" s="221"/>
      <c r="X33" s="6" t="s">
        <v>14</v>
      </c>
    </row>
    <row r="34" spans="1:24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24" s="3" customFormat="1" ht="12" customHeight="1" x14ac:dyDescent="0.2">
      <c r="A35" s="13" t="s">
        <v>283</v>
      </c>
    </row>
    <row r="36" spans="1:24" s="3" customFormat="1" ht="12" customHeight="1" x14ac:dyDescent="0.2">
      <c r="A36" s="13" t="s">
        <v>284</v>
      </c>
    </row>
  </sheetData>
  <mergeCells count="99">
    <mergeCell ref="CV15:DG15"/>
    <mergeCell ref="CJ15:CU15"/>
    <mergeCell ref="DW15:EK15"/>
    <mergeCell ref="A14:AN14"/>
    <mergeCell ref="CV14:DG14"/>
    <mergeCell ref="BP14:CI14"/>
    <mergeCell ref="AO14:BO14"/>
    <mergeCell ref="CJ14:CU14"/>
    <mergeCell ref="DW5:EK5"/>
    <mergeCell ref="Z7:DE7"/>
    <mergeCell ref="DW10:EK10"/>
    <mergeCell ref="DW7:EK7"/>
    <mergeCell ref="DW8:EK9"/>
    <mergeCell ref="Z10:DE10"/>
    <mergeCell ref="A1:EK1"/>
    <mergeCell ref="DW3:EK3"/>
    <mergeCell ref="BM4:BW4"/>
    <mergeCell ref="BX4:BZ4"/>
    <mergeCell ref="CA4:CC4"/>
    <mergeCell ref="DW4:EK4"/>
    <mergeCell ref="DW6:EK6"/>
    <mergeCell ref="Z9:DE9"/>
    <mergeCell ref="CJ17:CU17"/>
    <mergeCell ref="DW18:EK18"/>
    <mergeCell ref="CV18:DG18"/>
    <mergeCell ref="DW11:EK11"/>
    <mergeCell ref="DW13:EK13"/>
    <mergeCell ref="DH13:DV13"/>
    <mergeCell ref="A16:AN16"/>
    <mergeCell ref="A13:AN13"/>
    <mergeCell ref="BP13:DG13"/>
    <mergeCell ref="CJ18:CU18"/>
    <mergeCell ref="AO13:BO13"/>
    <mergeCell ref="DW14:EK14"/>
    <mergeCell ref="DH14:DV14"/>
    <mergeCell ref="DH15:DV15"/>
    <mergeCell ref="W30:BD30"/>
    <mergeCell ref="AO19:BO19"/>
    <mergeCell ref="CJ19:CU19"/>
    <mergeCell ref="AO15:BO15"/>
    <mergeCell ref="A15:AN15"/>
    <mergeCell ref="A18:AN18"/>
    <mergeCell ref="BP19:CI19"/>
    <mergeCell ref="BP15:CI15"/>
    <mergeCell ref="BP16:CI16"/>
    <mergeCell ref="BP18:CI18"/>
    <mergeCell ref="AO17:BO17"/>
    <mergeCell ref="BP17:CI17"/>
    <mergeCell ref="A19:AN19"/>
    <mergeCell ref="AO16:BO16"/>
    <mergeCell ref="CJ16:CU16"/>
    <mergeCell ref="B33:D33"/>
    <mergeCell ref="G33:Q33"/>
    <mergeCell ref="R33:T33"/>
    <mergeCell ref="U33:W33"/>
    <mergeCell ref="CQ31:DX31"/>
    <mergeCell ref="W31:BD31"/>
    <mergeCell ref="BG31:CN31"/>
    <mergeCell ref="W28:BD28"/>
    <mergeCell ref="AO18:BO18"/>
    <mergeCell ref="AO20:BO20"/>
    <mergeCell ref="DW16:EK16"/>
    <mergeCell ref="DH16:DV16"/>
    <mergeCell ref="CV17:DG17"/>
    <mergeCell ref="CV16:DG16"/>
    <mergeCell ref="A21:AN21"/>
    <mergeCell ref="A20:AN20"/>
    <mergeCell ref="A17:AN17"/>
    <mergeCell ref="DH19:DV19"/>
    <mergeCell ref="DH18:DV18"/>
    <mergeCell ref="DH17:DV17"/>
    <mergeCell ref="DW19:EK19"/>
    <mergeCell ref="DW17:EK17"/>
    <mergeCell ref="CV19:DG19"/>
    <mergeCell ref="DW22:EK22"/>
    <mergeCell ref="BG28:CN28"/>
    <mergeCell ref="CQ28:DX28"/>
    <mergeCell ref="CQ30:DX30"/>
    <mergeCell ref="BG30:CN30"/>
    <mergeCell ref="CQ27:DX27"/>
    <mergeCell ref="BP21:CI21"/>
    <mergeCell ref="CJ21:CU21"/>
    <mergeCell ref="DH20:DV20"/>
    <mergeCell ref="BG27:CN27"/>
    <mergeCell ref="A22:AN22"/>
    <mergeCell ref="CV22:DG22"/>
    <mergeCell ref="DH22:DV22"/>
    <mergeCell ref="CJ22:CU22"/>
    <mergeCell ref="BP22:CI22"/>
    <mergeCell ref="AO22:BO22"/>
    <mergeCell ref="BP20:CI20"/>
    <mergeCell ref="CJ20:CU20"/>
    <mergeCell ref="AO21:BO21"/>
    <mergeCell ref="W27:BD27"/>
    <mergeCell ref="DW21:EK21"/>
    <mergeCell ref="DH21:DV21"/>
    <mergeCell ref="CV21:DG21"/>
    <mergeCell ref="DW20:EK20"/>
    <mergeCell ref="CV20:DG20"/>
  </mergeCells>
  <phoneticPr fontId="15" type="noConversion"/>
  <pageMargins left="0.59055118110236227" right="0.39370078740157483" top="0.78740157480314965" bottom="0.39370078740157483" header="0.27559055118110237" footer="0.27559055118110237"/>
  <pageSetup paperSize="9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34"/>
    <pageSetUpPr fitToPage="1"/>
  </sheetPr>
  <dimension ref="A1:EX54"/>
  <sheetViews>
    <sheetView topLeftCell="A10" workbookViewId="0">
      <selection activeCell="CQ30" sqref="CQ30:CX31"/>
    </sheetView>
  </sheetViews>
  <sheetFormatPr defaultColWidth="1.42578125" defaultRowHeight="15.75" x14ac:dyDescent="0.25"/>
  <cols>
    <col min="1" max="40" width="1.42578125" style="1"/>
    <col min="41" max="41" width="3.5703125" style="1" customWidth="1"/>
    <col min="42" max="59" width="1.42578125" style="1"/>
    <col min="60" max="60" width="3" style="1" customWidth="1"/>
    <col min="61" max="114" width="1.42578125" style="1"/>
    <col min="115" max="115" width="1.42578125" style="1" customWidth="1"/>
    <col min="116" max="123" width="1.42578125" style="1"/>
    <col min="124" max="124" width="1.42578125" style="1" customWidth="1"/>
    <col min="125" max="131" width="1.42578125" style="1"/>
    <col min="132" max="132" width="1.42578125" style="1" customWidth="1"/>
    <col min="133" max="139" width="1.42578125" style="1"/>
    <col min="140" max="140" width="1.42578125" style="1" customWidth="1"/>
    <col min="141" max="16384" width="1.42578125" style="1"/>
  </cols>
  <sheetData>
    <row r="1" spans="1:141" x14ac:dyDescent="0.25">
      <c r="A1" s="214" t="s">
        <v>285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  <c r="DH1" s="214"/>
      <c r="DI1" s="214"/>
      <c r="DJ1" s="214"/>
      <c r="DK1" s="214"/>
      <c r="DL1" s="214"/>
      <c r="DM1" s="214"/>
      <c r="DN1" s="214"/>
      <c r="DO1" s="214"/>
      <c r="DP1" s="214"/>
      <c r="DQ1" s="214"/>
      <c r="DR1" s="214"/>
      <c r="DS1" s="214"/>
      <c r="DT1" s="214"/>
      <c r="DU1" s="214"/>
      <c r="DV1" s="214"/>
      <c r="DW1" s="214"/>
      <c r="DX1" s="214"/>
      <c r="DY1" s="214"/>
      <c r="DZ1" s="214"/>
      <c r="EA1" s="214"/>
      <c r="EB1" s="214"/>
      <c r="EC1" s="214"/>
      <c r="ED1" s="214"/>
      <c r="EE1" s="214"/>
      <c r="EF1" s="214"/>
      <c r="EG1" s="214"/>
      <c r="EH1" s="214"/>
      <c r="EI1" s="214"/>
      <c r="EJ1" s="214"/>
      <c r="EK1" s="214"/>
    </row>
    <row r="2" spans="1:141" ht="15.75" customHeight="1" x14ac:dyDescent="0.25">
      <c r="A2" s="214" t="s">
        <v>286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  <c r="DF2" s="214"/>
      <c r="DG2" s="214"/>
      <c r="DH2" s="214"/>
      <c r="DI2" s="214"/>
      <c r="DJ2" s="214"/>
      <c r="DK2" s="214"/>
      <c r="DL2" s="214"/>
      <c r="DM2" s="214"/>
      <c r="DN2" s="214"/>
      <c r="DO2" s="214"/>
      <c r="DP2" s="214"/>
      <c r="DQ2" s="214"/>
      <c r="DR2" s="214"/>
      <c r="DS2" s="214"/>
      <c r="DT2" s="214"/>
      <c r="DU2" s="214"/>
      <c r="DV2" s="214"/>
      <c r="DW2" s="214"/>
      <c r="DX2" s="214"/>
      <c r="DY2" s="214"/>
      <c r="DZ2" s="214"/>
      <c r="EA2" s="214"/>
      <c r="EB2" s="214"/>
      <c r="EC2" s="214"/>
      <c r="ED2" s="214"/>
      <c r="EE2" s="214"/>
      <c r="EF2" s="214"/>
      <c r="EG2" s="214"/>
      <c r="EH2" s="214"/>
      <c r="EI2" s="214"/>
      <c r="EJ2" s="214"/>
      <c r="EK2" s="214"/>
    </row>
    <row r="3" spans="1:141" ht="15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</row>
    <row r="4" spans="1:141" s="7" customFormat="1" ht="13.5" thickBot="1" x14ac:dyDescent="0.25">
      <c r="DW4" s="215" t="s">
        <v>6</v>
      </c>
      <c r="DX4" s="215"/>
      <c r="DY4" s="215"/>
      <c r="DZ4" s="215"/>
      <c r="EA4" s="215"/>
      <c r="EB4" s="215"/>
      <c r="EC4" s="215"/>
      <c r="ED4" s="215"/>
      <c r="EE4" s="215"/>
      <c r="EF4" s="215"/>
      <c r="EG4" s="215"/>
      <c r="EH4" s="215"/>
      <c r="EI4" s="215"/>
      <c r="EJ4" s="215"/>
      <c r="EK4" s="215"/>
    </row>
    <row r="5" spans="1:141" s="7" customFormat="1" ht="12.75" x14ac:dyDescent="0.2">
      <c r="A5" s="6"/>
      <c r="BL5" s="8" t="s">
        <v>13</v>
      </c>
      <c r="BM5" s="219" t="s">
        <v>452</v>
      </c>
      <c r="BN5" s="219"/>
      <c r="BO5" s="219"/>
      <c r="BP5" s="219"/>
      <c r="BQ5" s="219"/>
      <c r="BR5" s="219"/>
      <c r="BS5" s="219"/>
      <c r="BT5" s="219"/>
      <c r="BU5" s="219"/>
      <c r="BV5" s="219"/>
      <c r="BW5" s="219"/>
      <c r="BX5" s="220">
        <v>20</v>
      </c>
      <c r="BY5" s="220"/>
      <c r="BZ5" s="220"/>
      <c r="CA5" s="221" t="s">
        <v>683</v>
      </c>
      <c r="CB5" s="221"/>
      <c r="CC5" s="221"/>
      <c r="CD5" s="6" t="s">
        <v>14</v>
      </c>
      <c r="DU5" s="8" t="s">
        <v>7</v>
      </c>
      <c r="DW5" s="322" t="s">
        <v>684</v>
      </c>
      <c r="DX5" s="323"/>
      <c r="DY5" s="323"/>
      <c r="DZ5" s="323"/>
      <c r="EA5" s="323"/>
      <c r="EB5" s="323"/>
      <c r="EC5" s="323"/>
      <c r="ED5" s="323"/>
      <c r="EE5" s="323"/>
      <c r="EF5" s="323"/>
      <c r="EG5" s="323"/>
      <c r="EH5" s="323"/>
      <c r="EI5" s="323"/>
      <c r="EJ5" s="323"/>
      <c r="EK5" s="368"/>
    </row>
    <row r="6" spans="1:141" s="7" customFormat="1" x14ac:dyDescent="0.25">
      <c r="A6" s="6"/>
      <c r="DU6" s="8" t="s">
        <v>8</v>
      </c>
      <c r="DW6" s="229" t="s">
        <v>652</v>
      </c>
      <c r="DX6" s="230"/>
      <c r="DY6" s="230"/>
      <c r="DZ6" s="230"/>
      <c r="EA6" s="230"/>
      <c r="EB6" s="230"/>
      <c r="EC6" s="230"/>
      <c r="ED6" s="230"/>
      <c r="EE6" s="230"/>
      <c r="EF6" s="230"/>
      <c r="EG6" s="230"/>
      <c r="EH6" s="230"/>
      <c r="EI6" s="230"/>
      <c r="EJ6" s="230"/>
      <c r="EK6" s="231"/>
    </row>
    <row r="7" spans="1:141" s="7" customFormat="1" x14ac:dyDescent="0.25">
      <c r="A7" s="6"/>
      <c r="DU7" s="8" t="s">
        <v>9</v>
      </c>
      <c r="DW7" s="229" t="s">
        <v>650</v>
      </c>
      <c r="DX7" s="230"/>
      <c r="DY7" s="230"/>
      <c r="DZ7" s="230"/>
      <c r="EA7" s="230"/>
      <c r="EB7" s="230"/>
      <c r="EC7" s="230"/>
      <c r="ED7" s="230"/>
      <c r="EE7" s="230"/>
      <c r="EF7" s="230"/>
      <c r="EG7" s="230"/>
      <c r="EH7" s="230"/>
      <c r="EI7" s="230"/>
      <c r="EJ7" s="230"/>
      <c r="EK7" s="231"/>
    </row>
    <row r="8" spans="1:141" s="7" customFormat="1" ht="39" customHeight="1" x14ac:dyDescent="0.25">
      <c r="A8" s="6" t="s">
        <v>15</v>
      </c>
      <c r="Z8" s="228" t="str">
        <f>Лист1!P19</f>
        <v>МУНИЦИПАЛЬНОЕ БЮДЖЕТНОЕ ДОШКОЛЬНОЕ ОБРАЗОВАТЕЛЬНОЕ УЧРЕЖДЕНИЕ "ДЕТСКИЙ САД П. ХАСЫН"</v>
      </c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80"/>
      <c r="AU8" s="280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280"/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80"/>
      <c r="CG8" s="280"/>
      <c r="CH8" s="280"/>
      <c r="CI8" s="280"/>
      <c r="CJ8" s="280"/>
      <c r="CK8" s="280"/>
      <c r="CL8" s="280"/>
      <c r="CM8" s="280"/>
      <c r="CN8" s="280"/>
      <c r="CO8" s="280"/>
      <c r="CP8" s="280"/>
      <c r="CQ8" s="280"/>
      <c r="CR8" s="280"/>
      <c r="CS8" s="280"/>
      <c r="CT8" s="280"/>
      <c r="CU8" s="280"/>
      <c r="CV8" s="280"/>
      <c r="CW8" s="280"/>
      <c r="CX8" s="280"/>
      <c r="CY8" s="280"/>
      <c r="CZ8" s="280"/>
      <c r="DA8" s="280"/>
      <c r="DB8" s="280"/>
      <c r="DC8" s="280"/>
      <c r="DD8" s="280"/>
      <c r="DE8" s="280"/>
      <c r="DU8" s="8" t="s">
        <v>10</v>
      </c>
      <c r="DW8" s="229" t="s">
        <v>453</v>
      </c>
      <c r="DX8" s="230"/>
      <c r="DY8" s="230"/>
      <c r="DZ8" s="230"/>
      <c r="EA8" s="230"/>
      <c r="EB8" s="230"/>
      <c r="EC8" s="230"/>
      <c r="ED8" s="230"/>
      <c r="EE8" s="230"/>
      <c r="EF8" s="230"/>
      <c r="EG8" s="230"/>
      <c r="EH8" s="230"/>
      <c r="EI8" s="230"/>
      <c r="EJ8" s="230"/>
      <c r="EK8" s="231"/>
    </row>
    <row r="9" spans="1:141" s="7" customFormat="1" x14ac:dyDescent="0.25">
      <c r="A9" s="6" t="s">
        <v>16</v>
      </c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U9" s="8"/>
      <c r="DW9" s="229" t="s">
        <v>648</v>
      </c>
      <c r="DX9" s="230"/>
      <c r="DY9" s="230"/>
      <c r="DZ9" s="230"/>
      <c r="EA9" s="230"/>
      <c r="EB9" s="230"/>
      <c r="EC9" s="230"/>
      <c r="ED9" s="230"/>
      <c r="EE9" s="230"/>
      <c r="EF9" s="230"/>
      <c r="EG9" s="230"/>
      <c r="EH9" s="230"/>
      <c r="EI9" s="230"/>
      <c r="EJ9" s="230"/>
      <c r="EK9" s="231"/>
    </row>
    <row r="10" spans="1:141" s="7" customFormat="1" ht="33.75" customHeight="1" x14ac:dyDescent="0.25">
      <c r="A10" s="6" t="s">
        <v>17</v>
      </c>
      <c r="Z10" s="228" t="str">
        <f>Лист1!P24</f>
        <v>КОМИТЕТ ОБРАЗОВАНИЯ КУЛЬТУРЫ И МОЛОДЕЖНОЙ ПОЛИТИКИ АДМИНИСТРАЦИИ ХАСЫНСКОГО МУНИЦИПАЛЬНОГО ОКРУГА</v>
      </c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  <c r="BF10" s="228"/>
      <c r="BG10" s="228"/>
      <c r="BH10" s="228"/>
      <c r="BI10" s="228"/>
      <c r="BJ10" s="228"/>
      <c r="BK10" s="228"/>
      <c r="BL10" s="228"/>
      <c r="BM10" s="228"/>
      <c r="BN10" s="228"/>
      <c r="BO10" s="228"/>
      <c r="BP10" s="228"/>
      <c r="BQ10" s="228"/>
      <c r="BR10" s="228"/>
      <c r="BS10" s="228"/>
      <c r="BT10" s="228"/>
      <c r="BU10" s="228"/>
      <c r="BV10" s="228"/>
      <c r="BW10" s="228"/>
      <c r="BX10" s="228"/>
      <c r="BY10" s="228"/>
      <c r="BZ10" s="228"/>
      <c r="CA10" s="228"/>
      <c r="CB10" s="228"/>
      <c r="CC10" s="228"/>
      <c r="CD10" s="228"/>
      <c r="CE10" s="228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  <c r="CR10" s="228"/>
      <c r="CS10" s="228"/>
      <c r="CT10" s="228"/>
      <c r="CU10" s="228"/>
      <c r="CV10" s="228"/>
      <c r="CW10" s="228"/>
      <c r="CX10" s="228"/>
      <c r="CY10" s="228"/>
      <c r="CZ10" s="228"/>
      <c r="DA10" s="228"/>
      <c r="DB10" s="228"/>
      <c r="DC10" s="228"/>
      <c r="DD10" s="228"/>
      <c r="DE10" s="228"/>
      <c r="DU10" s="8" t="s">
        <v>11</v>
      </c>
      <c r="DW10" s="229"/>
      <c r="DX10" s="230"/>
      <c r="DY10" s="230"/>
      <c r="DZ10" s="230"/>
      <c r="EA10" s="230"/>
      <c r="EB10" s="230"/>
      <c r="EC10" s="230"/>
      <c r="ED10" s="230"/>
      <c r="EE10" s="230"/>
      <c r="EF10" s="230"/>
      <c r="EG10" s="230"/>
      <c r="EH10" s="230"/>
      <c r="EI10" s="230"/>
      <c r="EJ10" s="230"/>
      <c r="EK10" s="231"/>
    </row>
    <row r="11" spans="1:141" s="7" customFormat="1" x14ac:dyDescent="0.25">
      <c r="A11" s="6" t="s">
        <v>18</v>
      </c>
      <c r="Z11" s="280" t="str">
        <f>Лист1!P26</f>
        <v>МУНИЦИПАЛЬНОЕ ОБРАЗОВАНИЕ ХАСЫНСКИЙ МУНИЦИПАЛЬНЫЙ ОКРУГ МАГАДАНСКОЙ ОБЛАСТИ</v>
      </c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/>
      <c r="AR11" s="280"/>
      <c r="AS11" s="280"/>
      <c r="AT11" s="280"/>
      <c r="AU11" s="280"/>
      <c r="AV11" s="280"/>
      <c r="AW11" s="280"/>
      <c r="AX11" s="280"/>
      <c r="AY11" s="280"/>
      <c r="AZ11" s="280"/>
      <c r="BA11" s="280"/>
      <c r="BB11" s="280"/>
      <c r="BC11" s="280"/>
      <c r="BD11" s="280"/>
      <c r="BE11" s="280"/>
      <c r="BF11" s="280"/>
      <c r="BG11" s="280"/>
      <c r="BH11" s="280"/>
      <c r="BI11" s="280"/>
      <c r="BJ11" s="280"/>
      <c r="BK11" s="280"/>
      <c r="BL11" s="280"/>
      <c r="BM11" s="280"/>
      <c r="BN11" s="280"/>
      <c r="BO11" s="280"/>
      <c r="BP11" s="280"/>
      <c r="BQ11" s="280"/>
      <c r="BR11" s="280"/>
      <c r="BS11" s="280"/>
      <c r="BT11" s="280"/>
      <c r="BU11" s="280"/>
      <c r="BV11" s="280"/>
      <c r="BW11" s="280"/>
      <c r="BX11" s="280"/>
      <c r="BY11" s="280"/>
      <c r="BZ11" s="280"/>
      <c r="CA11" s="280"/>
      <c r="CB11" s="280"/>
      <c r="CC11" s="280"/>
      <c r="CD11" s="280"/>
      <c r="CE11" s="280"/>
      <c r="CF11" s="280"/>
      <c r="CG11" s="280"/>
      <c r="CH11" s="280"/>
      <c r="CI11" s="280"/>
      <c r="CJ11" s="280"/>
      <c r="CK11" s="280"/>
      <c r="CL11" s="280"/>
      <c r="CM11" s="280"/>
      <c r="CN11" s="280"/>
      <c r="CO11" s="280"/>
      <c r="CP11" s="280"/>
      <c r="CQ11" s="280"/>
      <c r="CR11" s="280"/>
      <c r="CS11" s="280"/>
      <c r="CT11" s="280"/>
      <c r="CU11" s="280"/>
      <c r="CV11" s="280"/>
      <c r="CW11" s="280"/>
      <c r="CX11" s="280"/>
      <c r="CY11" s="280"/>
      <c r="CZ11" s="280"/>
      <c r="DA11" s="280"/>
      <c r="DB11" s="280"/>
      <c r="DC11" s="280"/>
      <c r="DD11" s="280"/>
      <c r="DE11" s="280"/>
      <c r="DU11" s="8" t="s">
        <v>12</v>
      </c>
      <c r="DW11" s="229" t="s">
        <v>454</v>
      </c>
      <c r="DX11" s="230"/>
      <c r="DY11" s="230"/>
      <c r="DZ11" s="230"/>
      <c r="EA11" s="230"/>
      <c r="EB11" s="230"/>
      <c r="EC11" s="230"/>
      <c r="ED11" s="230"/>
      <c r="EE11" s="230"/>
      <c r="EF11" s="230"/>
      <c r="EG11" s="230"/>
      <c r="EH11" s="230"/>
      <c r="EI11" s="230"/>
      <c r="EJ11" s="230"/>
      <c r="EK11" s="231"/>
    </row>
    <row r="12" spans="1:141" s="7" customFormat="1" ht="13.5" thickBot="1" x14ac:dyDescent="0.25">
      <c r="A12" s="6" t="s">
        <v>19</v>
      </c>
      <c r="DU12" s="8"/>
      <c r="DW12" s="236"/>
      <c r="DX12" s="237"/>
      <c r="DY12" s="237"/>
      <c r="DZ12" s="237"/>
      <c r="EA12" s="237"/>
      <c r="EB12" s="237"/>
      <c r="EC12" s="237"/>
      <c r="ED12" s="237"/>
      <c r="EE12" s="237"/>
      <c r="EF12" s="237"/>
      <c r="EG12" s="237"/>
      <c r="EH12" s="237"/>
      <c r="EI12" s="237"/>
      <c r="EJ12" s="237"/>
      <c r="EK12" s="238"/>
    </row>
    <row r="14" spans="1:141" s="7" customFormat="1" ht="12.75" customHeight="1" x14ac:dyDescent="0.2">
      <c r="A14" s="443" t="s">
        <v>288</v>
      </c>
      <c r="B14" s="443"/>
      <c r="C14" s="443"/>
      <c r="D14" s="443"/>
      <c r="E14" s="443"/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2" t="s">
        <v>287</v>
      </c>
      <c r="S14" s="443"/>
      <c r="T14" s="443"/>
      <c r="U14" s="443"/>
      <c r="V14" s="443"/>
      <c r="W14" s="443"/>
      <c r="X14" s="443"/>
      <c r="Y14" s="443"/>
      <c r="Z14" s="443"/>
      <c r="AA14" s="443"/>
      <c r="AB14" s="443"/>
      <c r="AC14" s="443"/>
      <c r="AD14" s="443"/>
      <c r="AE14" s="443"/>
      <c r="AF14" s="444"/>
      <c r="AG14" s="442" t="s">
        <v>289</v>
      </c>
      <c r="AH14" s="443"/>
      <c r="AI14" s="443"/>
      <c r="AJ14" s="443"/>
      <c r="AK14" s="443"/>
      <c r="AL14" s="443"/>
      <c r="AM14" s="443"/>
      <c r="AN14" s="443"/>
      <c r="AO14" s="444"/>
      <c r="AP14" s="442" t="s">
        <v>24</v>
      </c>
      <c r="AQ14" s="443"/>
      <c r="AR14" s="443"/>
      <c r="AS14" s="443"/>
      <c r="AT14" s="443"/>
      <c r="AU14" s="444"/>
      <c r="AV14" s="442" t="s">
        <v>442</v>
      </c>
      <c r="AW14" s="443"/>
      <c r="AX14" s="443"/>
      <c r="AY14" s="443"/>
      <c r="AZ14" s="443"/>
      <c r="BA14" s="443"/>
      <c r="BB14" s="443"/>
      <c r="BC14" s="444"/>
      <c r="BD14" s="442" t="s">
        <v>447</v>
      </c>
      <c r="BE14" s="443"/>
      <c r="BF14" s="443"/>
      <c r="BG14" s="443"/>
      <c r="BH14" s="444"/>
      <c r="BI14" s="443" t="s">
        <v>292</v>
      </c>
      <c r="BJ14" s="443"/>
      <c r="BK14" s="443"/>
      <c r="BL14" s="443"/>
      <c r="BM14" s="443"/>
      <c r="BN14" s="443"/>
      <c r="BO14" s="443"/>
      <c r="BP14" s="443"/>
      <c r="BQ14" s="443"/>
      <c r="BR14" s="443"/>
      <c r="BS14" s="443"/>
      <c r="BT14" s="443"/>
      <c r="BU14" s="443"/>
      <c r="BV14" s="443"/>
      <c r="BW14" s="442" t="s">
        <v>22</v>
      </c>
      <c r="BX14" s="443"/>
      <c r="BY14" s="443"/>
      <c r="BZ14" s="443"/>
      <c r="CA14" s="444"/>
      <c r="CB14" s="443" t="s">
        <v>293</v>
      </c>
      <c r="CC14" s="443"/>
      <c r="CD14" s="443"/>
      <c r="CE14" s="443"/>
      <c r="CF14" s="443"/>
      <c r="CG14" s="443"/>
      <c r="CH14" s="443"/>
      <c r="CI14" s="443"/>
      <c r="CJ14" s="443"/>
      <c r="CK14" s="443"/>
      <c r="CL14" s="443"/>
      <c r="CM14" s="443"/>
      <c r="CN14" s="443"/>
      <c r="CO14" s="443"/>
      <c r="CP14" s="443"/>
      <c r="CQ14" s="443"/>
      <c r="CR14" s="443"/>
      <c r="CS14" s="443"/>
      <c r="CT14" s="443"/>
      <c r="CU14" s="443"/>
      <c r="CV14" s="443"/>
      <c r="CW14" s="443"/>
      <c r="CX14" s="443"/>
      <c r="CY14" s="443"/>
      <c r="CZ14" s="443"/>
      <c r="DA14" s="443"/>
      <c r="DB14" s="443"/>
      <c r="DC14" s="443"/>
      <c r="DD14" s="443"/>
      <c r="DE14" s="444"/>
      <c r="DF14" s="442" t="s">
        <v>294</v>
      </c>
      <c r="DG14" s="443"/>
      <c r="DH14" s="443"/>
      <c r="DI14" s="443"/>
      <c r="DJ14" s="443"/>
      <c r="DK14" s="443"/>
      <c r="DL14" s="443"/>
      <c r="DM14" s="443"/>
      <c r="DN14" s="443"/>
      <c r="DO14" s="443"/>
      <c r="DP14" s="443"/>
      <c r="DQ14" s="443"/>
      <c r="DR14" s="443"/>
      <c r="DS14" s="443"/>
      <c r="DT14" s="443"/>
      <c r="DU14" s="443"/>
      <c r="DV14" s="443"/>
      <c r="DW14" s="443"/>
      <c r="DX14" s="443"/>
      <c r="DY14" s="443"/>
      <c r="DZ14" s="443"/>
      <c r="EA14" s="443"/>
      <c r="EB14" s="443"/>
      <c r="EC14" s="443"/>
      <c r="ED14" s="443"/>
      <c r="EE14" s="443"/>
      <c r="EF14" s="443"/>
      <c r="EG14" s="443"/>
      <c r="EH14" s="443"/>
      <c r="EI14" s="443"/>
      <c r="EJ14" s="443"/>
      <c r="EK14" s="443"/>
    </row>
    <row r="15" spans="1:141" s="7" customFormat="1" ht="12.75" customHeight="1" x14ac:dyDescent="0.2">
      <c r="A15" s="320"/>
      <c r="B15" s="320"/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70"/>
      <c r="S15" s="366"/>
      <c r="T15" s="366"/>
      <c r="U15" s="366"/>
      <c r="V15" s="366"/>
      <c r="W15" s="366"/>
      <c r="X15" s="366"/>
      <c r="Y15" s="366"/>
      <c r="Z15" s="366"/>
      <c r="AA15" s="366"/>
      <c r="AB15" s="366"/>
      <c r="AC15" s="366"/>
      <c r="AD15" s="366"/>
      <c r="AE15" s="366"/>
      <c r="AF15" s="367"/>
      <c r="AG15" s="370" t="s">
        <v>41</v>
      </c>
      <c r="AH15" s="366"/>
      <c r="AI15" s="366"/>
      <c r="AJ15" s="366"/>
      <c r="AK15" s="366"/>
      <c r="AL15" s="366"/>
      <c r="AM15" s="366"/>
      <c r="AN15" s="366"/>
      <c r="AO15" s="367"/>
      <c r="AP15" s="370" t="s">
        <v>290</v>
      </c>
      <c r="AQ15" s="366"/>
      <c r="AR15" s="366"/>
      <c r="AS15" s="366"/>
      <c r="AT15" s="366"/>
      <c r="AU15" s="367"/>
      <c r="AV15" s="370" t="s">
        <v>351</v>
      </c>
      <c r="AW15" s="366"/>
      <c r="AX15" s="366"/>
      <c r="AY15" s="366"/>
      <c r="AZ15" s="366"/>
      <c r="BA15" s="366"/>
      <c r="BB15" s="366"/>
      <c r="BC15" s="367"/>
      <c r="BD15" s="370" t="s">
        <v>446</v>
      </c>
      <c r="BE15" s="366"/>
      <c r="BF15" s="366"/>
      <c r="BG15" s="366"/>
      <c r="BH15" s="367"/>
      <c r="BI15" s="219"/>
      <c r="BJ15" s="219"/>
      <c r="BK15" s="219"/>
      <c r="BL15" s="219"/>
      <c r="BM15" s="219"/>
      <c r="BN15" s="219"/>
      <c r="BO15" s="219"/>
      <c r="BP15" s="219"/>
      <c r="BQ15" s="219"/>
      <c r="BR15" s="219"/>
      <c r="BS15" s="219"/>
      <c r="BT15" s="219"/>
      <c r="BU15" s="219"/>
      <c r="BV15" s="219"/>
      <c r="BW15" s="370" t="s">
        <v>25</v>
      </c>
      <c r="BX15" s="366"/>
      <c r="BY15" s="366"/>
      <c r="BZ15" s="366"/>
      <c r="CA15" s="367"/>
      <c r="CB15" s="219"/>
      <c r="CC15" s="219"/>
      <c r="CD15" s="219"/>
      <c r="CE15" s="219"/>
      <c r="CF15" s="219"/>
      <c r="CG15" s="219"/>
      <c r="CH15" s="219"/>
      <c r="CI15" s="219"/>
      <c r="CJ15" s="219"/>
      <c r="CK15" s="219"/>
      <c r="CL15" s="219"/>
      <c r="CM15" s="219"/>
      <c r="CN15" s="219"/>
      <c r="CO15" s="219"/>
      <c r="CP15" s="219"/>
      <c r="CQ15" s="219"/>
      <c r="CR15" s="219"/>
      <c r="CS15" s="219"/>
      <c r="CT15" s="219"/>
      <c r="CU15" s="219"/>
      <c r="CV15" s="219"/>
      <c r="CW15" s="219"/>
      <c r="CX15" s="219"/>
      <c r="CY15" s="219"/>
      <c r="CZ15" s="219"/>
      <c r="DA15" s="219"/>
      <c r="DB15" s="219"/>
      <c r="DC15" s="219"/>
      <c r="DD15" s="219"/>
      <c r="DE15" s="369"/>
      <c r="DF15" s="365" t="s">
        <v>295</v>
      </c>
      <c r="DG15" s="219"/>
      <c r="DH15" s="219"/>
      <c r="DI15" s="219"/>
      <c r="DJ15" s="219"/>
      <c r="DK15" s="219"/>
      <c r="DL15" s="219"/>
      <c r="DM15" s="219"/>
      <c r="DN15" s="219"/>
      <c r="DO15" s="219"/>
      <c r="DP15" s="219"/>
      <c r="DQ15" s="219"/>
      <c r="DR15" s="219"/>
      <c r="DS15" s="219"/>
      <c r="DT15" s="219"/>
      <c r="DU15" s="219"/>
      <c r="DV15" s="219"/>
      <c r="DW15" s="219"/>
      <c r="DX15" s="219"/>
      <c r="DY15" s="219"/>
      <c r="DZ15" s="219"/>
      <c r="EA15" s="219"/>
      <c r="EB15" s="219"/>
      <c r="EC15" s="219"/>
      <c r="ED15" s="219"/>
      <c r="EE15" s="219"/>
      <c r="EF15" s="219"/>
      <c r="EG15" s="219"/>
      <c r="EH15" s="219"/>
      <c r="EI15" s="219"/>
      <c r="EJ15" s="219"/>
      <c r="EK15" s="219"/>
    </row>
    <row r="16" spans="1:141" s="7" customFormat="1" ht="12.75" customHeight="1" x14ac:dyDescent="0.2">
      <c r="A16" s="320"/>
      <c r="B16" s="320"/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70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66"/>
      <c r="AD16" s="366"/>
      <c r="AE16" s="366"/>
      <c r="AF16" s="367"/>
      <c r="AG16" s="370"/>
      <c r="AH16" s="366"/>
      <c r="AI16" s="366"/>
      <c r="AJ16" s="366"/>
      <c r="AK16" s="366"/>
      <c r="AL16" s="366"/>
      <c r="AM16" s="366"/>
      <c r="AN16" s="366"/>
      <c r="AO16" s="367"/>
      <c r="AP16" s="370"/>
      <c r="AQ16" s="366"/>
      <c r="AR16" s="366"/>
      <c r="AS16" s="366"/>
      <c r="AT16" s="366"/>
      <c r="AU16" s="367"/>
      <c r="AV16" s="370" t="s">
        <v>443</v>
      </c>
      <c r="AW16" s="366"/>
      <c r="AX16" s="366"/>
      <c r="AY16" s="366"/>
      <c r="AZ16" s="366"/>
      <c r="BA16" s="366"/>
      <c r="BB16" s="366"/>
      <c r="BC16" s="367"/>
      <c r="BD16" s="370" t="s">
        <v>291</v>
      </c>
      <c r="BE16" s="366"/>
      <c r="BF16" s="366"/>
      <c r="BG16" s="366"/>
      <c r="BH16" s="367"/>
      <c r="BI16" s="442" t="s">
        <v>444</v>
      </c>
      <c r="BJ16" s="443"/>
      <c r="BK16" s="443"/>
      <c r="BL16" s="443"/>
      <c r="BM16" s="443"/>
      <c r="BN16" s="443"/>
      <c r="BO16" s="443"/>
      <c r="BP16" s="444"/>
      <c r="BQ16" s="442" t="s">
        <v>30</v>
      </c>
      <c r="BR16" s="443"/>
      <c r="BS16" s="443"/>
      <c r="BT16" s="443"/>
      <c r="BU16" s="443"/>
      <c r="BV16" s="444"/>
      <c r="BW16" s="370"/>
      <c r="BX16" s="366"/>
      <c r="BY16" s="366"/>
      <c r="BZ16" s="366"/>
      <c r="CA16" s="367"/>
      <c r="CB16" s="442" t="s">
        <v>32</v>
      </c>
      <c r="CC16" s="443"/>
      <c r="CD16" s="443"/>
      <c r="CE16" s="443"/>
      <c r="CF16" s="443"/>
      <c r="CG16" s="443"/>
      <c r="CH16" s="444"/>
      <c r="CI16" s="415" t="s">
        <v>106</v>
      </c>
      <c r="CJ16" s="415"/>
      <c r="CK16" s="415"/>
      <c r="CL16" s="415"/>
      <c r="CM16" s="415"/>
      <c r="CN16" s="415"/>
      <c r="CO16" s="415"/>
      <c r="CP16" s="415"/>
      <c r="CQ16" s="415"/>
      <c r="CR16" s="415"/>
      <c r="CS16" s="415"/>
      <c r="CT16" s="415"/>
      <c r="CU16" s="415"/>
      <c r="CV16" s="415"/>
      <c r="CW16" s="415"/>
      <c r="CX16" s="415"/>
      <c r="CY16" s="415"/>
      <c r="CZ16" s="415"/>
      <c r="DA16" s="415"/>
      <c r="DB16" s="415"/>
      <c r="DC16" s="415"/>
      <c r="DD16" s="415"/>
      <c r="DE16" s="415"/>
      <c r="DF16" s="442" t="s">
        <v>32</v>
      </c>
      <c r="DG16" s="443"/>
      <c r="DH16" s="443"/>
      <c r="DI16" s="443"/>
      <c r="DJ16" s="443"/>
      <c r="DK16" s="443"/>
      <c r="DL16" s="443"/>
      <c r="DM16" s="444"/>
      <c r="DN16" s="415" t="s">
        <v>106</v>
      </c>
      <c r="DO16" s="415"/>
      <c r="DP16" s="415"/>
      <c r="DQ16" s="415"/>
      <c r="DR16" s="415"/>
      <c r="DS16" s="415"/>
      <c r="DT16" s="415"/>
      <c r="DU16" s="415"/>
      <c r="DV16" s="415"/>
      <c r="DW16" s="415"/>
      <c r="DX16" s="415"/>
      <c r="DY16" s="415"/>
      <c r="DZ16" s="415"/>
      <c r="EA16" s="415"/>
      <c r="EB16" s="415"/>
      <c r="EC16" s="415"/>
      <c r="ED16" s="415"/>
      <c r="EE16" s="415"/>
      <c r="EF16" s="415"/>
      <c r="EG16" s="415"/>
      <c r="EH16" s="415"/>
      <c r="EI16" s="415"/>
      <c r="EJ16" s="415"/>
      <c r="EK16" s="415"/>
    </row>
    <row r="17" spans="1:154" s="7" customFormat="1" ht="12.75" customHeight="1" x14ac:dyDescent="0.2">
      <c r="A17" s="320"/>
      <c r="B17" s="320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70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6"/>
      <c r="AE17" s="366"/>
      <c r="AF17" s="367"/>
      <c r="AG17" s="370"/>
      <c r="AH17" s="366"/>
      <c r="AI17" s="366"/>
      <c r="AJ17" s="366"/>
      <c r="AK17" s="366"/>
      <c r="AL17" s="366"/>
      <c r="AM17" s="366"/>
      <c r="AN17" s="366"/>
      <c r="AO17" s="367"/>
      <c r="AP17" s="370"/>
      <c r="AQ17" s="366"/>
      <c r="AR17" s="366"/>
      <c r="AS17" s="366"/>
      <c r="AT17" s="366"/>
      <c r="AU17" s="367"/>
      <c r="AV17" s="370"/>
      <c r="AW17" s="366"/>
      <c r="AX17" s="366"/>
      <c r="AY17" s="366"/>
      <c r="AZ17" s="366"/>
      <c r="BA17" s="366"/>
      <c r="BB17" s="366"/>
      <c r="BC17" s="367"/>
      <c r="BD17" s="370"/>
      <c r="BE17" s="366"/>
      <c r="BF17" s="366"/>
      <c r="BG17" s="366"/>
      <c r="BH17" s="367"/>
      <c r="BI17" s="370" t="s">
        <v>445</v>
      </c>
      <c r="BJ17" s="366"/>
      <c r="BK17" s="366"/>
      <c r="BL17" s="366"/>
      <c r="BM17" s="366"/>
      <c r="BN17" s="366"/>
      <c r="BO17" s="366"/>
      <c r="BP17" s="367"/>
      <c r="BQ17" s="370" t="s">
        <v>31</v>
      </c>
      <c r="BR17" s="366"/>
      <c r="BS17" s="366"/>
      <c r="BT17" s="366"/>
      <c r="BU17" s="366"/>
      <c r="BV17" s="367"/>
      <c r="BW17" s="370"/>
      <c r="BX17" s="366"/>
      <c r="BY17" s="366"/>
      <c r="BZ17" s="366"/>
      <c r="CA17" s="367"/>
      <c r="CB17" s="370"/>
      <c r="CC17" s="366"/>
      <c r="CD17" s="366"/>
      <c r="CE17" s="366"/>
      <c r="CF17" s="366"/>
      <c r="CG17" s="366"/>
      <c r="CH17" s="367"/>
      <c r="CI17" s="443" t="s">
        <v>309</v>
      </c>
      <c r="CJ17" s="443"/>
      <c r="CK17" s="443"/>
      <c r="CL17" s="443"/>
      <c r="CM17" s="443"/>
      <c r="CN17" s="443"/>
      <c r="CO17" s="443"/>
      <c r="CP17" s="443"/>
      <c r="CQ17" s="443"/>
      <c r="CR17" s="443"/>
      <c r="CS17" s="443"/>
      <c r="CT17" s="443"/>
      <c r="CU17" s="443"/>
      <c r="CV17" s="443"/>
      <c r="CW17" s="443"/>
      <c r="CX17" s="443"/>
      <c r="CY17" s="442" t="s">
        <v>307</v>
      </c>
      <c r="CZ17" s="443"/>
      <c r="DA17" s="443"/>
      <c r="DB17" s="443"/>
      <c r="DC17" s="443"/>
      <c r="DD17" s="443"/>
      <c r="DE17" s="444"/>
      <c r="DF17" s="370"/>
      <c r="DG17" s="366"/>
      <c r="DH17" s="366"/>
      <c r="DI17" s="366"/>
      <c r="DJ17" s="366"/>
      <c r="DK17" s="366"/>
      <c r="DL17" s="366"/>
      <c r="DM17" s="367"/>
      <c r="DN17" s="443" t="s">
        <v>296</v>
      </c>
      <c r="DO17" s="443"/>
      <c r="DP17" s="443"/>
      <c r="DQ17" s="443"/>
      <c r="DR17" s="443"/>
      <c r="DS17" s="443"/>
      <c r="DT17" s="443"/>
      <c r="DU17" s="444"/>
      <c r="DV17" s="442" t="s">
        <v>296</v>
      </c>
      <c r="DW17" s="443"/>
      <c r="DX17" s="443"/>
      <c r="DY17" s="443"/>
      <c r="DZ17" s="443"/>
      <c r="EA17" s="443"/>
      <c r="EB17" s="443"/>
      <c r="EC17" s="444"/>
      <c r="ED17" s="320" t="s">
        <v>302</v>
      </c>
      <c r="EE17" s="320"/>
      <c r="EF17" s="320"/>
      <c r="EG17" s="320"/>
      <c r="EH17" s="320"/>
      <c r="EI17" s="320"/>
      <c r="EJ17" s="320"/>
      <c r="EK17" s="320"/>
    </row>
    <row r="18" spans="1:154" s="7" customFormat="1" ht="12.75" customHeight="1" x14ac:dyDescent="0.2">
      <c r="A18" s="320"/>
      <c r="B18" s="320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70"/>
      <c r="S18" s="366"/>
      <c r="T18" s="366"/>
      <c r="U18" s="366"/>
      <c r="V18" s="366"/>
      <c r="W18" s="366"/>
      <c r="X18" s="366"/>
      <c r="Y18" s="366"/>
      <c r="Z18" s="366"/>
      <c r="AA18" s="366"/>
      <c r="AB18" s="366"/>
      <c r="AC18" s="366"/>
      <c r="AD18" s="366"/>
      <c r="AE18" s="366"/>
      <c r="AF18" s="367"/>
      <c r="AG18" s="370"/>
      <c r="AH18" s="366"/>
      <c r="AI18" s="366"/>
      <c r="AJ18" s="366"/>
      <c r="AK18" s="366"/>
      <c r="AL18" s="366"/>
      <c r="AM18" s="366"/>
      <c r="AN18" s="366"/>
      <c r="AO18" s="367"/>
      <c r="AP18" s="370"/>
      <c r="AQ18" s="366"/>
      <c r="AR18" s="366"/>
      <c r="AS18" s="366"/>
      <c r="AT18" s="366"/>
      <c r="AU18" s="367"/>
      <c r="AV18" s="370"/>
      <c r="AW18" s="366"/>
      <c r="AX18" s="366"/>
      <c r="AY18" s="366"/>
      <c r="AZ18" s="366"/>
      <c r="BA18" s="366"/>
      <c r="BB18" s="366"/>
      <c r="BC18" s="367"/>
      <c r="BD18" s="370"/>
      <c r="BE18" s="366"/>
      <c r="BF18" s="366"/>
      <c r="BG18" s="366"/>
      <c r="BH18" s="367"/>
      <c r="BI18" s="370"/>
      <c r="BJ18" s="366"/>
      <c r="BK18" s="366"/>
      <c r="BL18" s="366"/>
      <c r="BM18" s="366"/>
      <c r="BN18" s="366"/>
      <c r="BO18" s="366"/>
      <c r="BP18" s="367"/>
      <c r="BQ18" s="370"/>
      <c r="BR18" s="366"/>
      <c r="BS18" s="366"/>
      <c r="BT18" s="366"/>
      <c r="BU18" s="366"/>
      <c r="BV18" s="367"/>
      <c r="BW18" s="370"/>
      <c r="BX18" s="366"/>
      <c r="BY18" s="366"/>
      <c r="BZ18" s="366"/>
      <c r="CA18" s="367"/>
      <c r="CB18" s="370"/>
      <c r="CC18" s="366"/>
      <c r="CD18" s="366"/>
      <c r="CE18" s="366"/>
      <c r="CF18" s="366"/>
      <c r="CG18" s="366"/>
      <c r="CH18" s="367"/>
      <c r="CI18" s="219" t="s">
        <v>310</v>
      </c>
      <c r="CJ18" s="219"/>
      <c r="CK18" s="219"/>
      <c r="CL18" s="219"/>
      <c r="CM18" s="219"/>
      <c r="CN18" s="219"/>
      <c r="CO18" s="219"/>
      <c r="CP18" s="219"/>
      <c r="CQ18" s="219"/>
      <c r="CR18" s="219"/>
      <c r="CS18" s="219"/>
      <c r="CT18" s="219"/>
      <c r="CU18" s="219"/>
      <c r="CV18" s="219"/>
      <c r="CW18" s="219"/>
      <c r="CX18" s="219"/>
      <c r="CY18" s="370" t="s">
        <v>308</v>
      </c>
      <c r="CZ18" s="366"/>
      <c r="DA18" s="366"/>
      <c r="DB18" s="366"/>
      <c r="DC18" s="366"/>
      <c r="DD18" s="366"/>
      <c r="DE18" s="367"/>
      <c r="DF18" s="370"/>
      <c r="DG18" s="366"/>
      <c r="DH18" s="366"/>
      <c r="DI18" s="366"/>
      <c r="DJ18" s="366"/>
      <c r="DK18" s="366"/>
      <c r="DL18" s="366"/>
      <c r="DM18" s="367"/>
      <c r="DN18" s="366" t="s">
        <v>297</v>
      </c>
      <c r="DO18" s="366"/>
      <c r="DP18" s="366"/>
      <c r="DQ18" s="366"/>
      <c r="DR18" s="366"/>
      <c r="DS18" s="366"/>
      <c r="DT18" s="366"/>
      <c r="DU18" s="367"/>
      <c r="DV18" s="370" t="s">
        <v>297</v>
      </c>
      <c r="DW18" s="366"/>
      <c r="DX18" s="366"/>
      <c r="DY18" s="366"/>
      <c r="DZ18" s="366"/>
      <c r="EA18" s="366"/>
      <c r="EB18" s="366"/>
      <c r="EC18" s="367"/>
      <c r="ED18" s="320" t="s">
        <v>303</v>
      </c>
      <c r="EE18" s="320"/>
      <c r="EF18" s="320"/>
      <c r="EG18" s="320"/>
      <c r="EH18" s="320"/>
      <c r="EI18" s="320"/>
      <c r="EJ18" s="320"/>
      <c r="EK18" s="320"/>
    </row>
    <row r="19" spans="1:154" s="7" customFormat="1" ht="12.75" customHeight="1" x14ac:dyDescent="0.2">
      <c r="A19" s="320"/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70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67"/>
      <c r="AG19" s="370"/>
      <c r="AH19" s="366"/>
      <c r="AI19" s="366"/>
      <c r="AJ19" s="366"/>
      <c r="AK19" s="366"/>
      <c r="AL19" s="366"/>
      <c r="AM19" s="366"/>
      <c r="AN19" s="366"/>
      <c r="AO19" s="367"/>
      <c r="AP19" s="370"/>
      <c r="AQ19" s="366"/>
      <c r="AR19" s="366"/>
      <c r="AS19" s="366"/>
      <c r="AT19" s="366"/>
      <c r="AU19" s="367"/>
      <c r="AV19" s="370"/>
      <c r="AW19" s="366"/>
      <c r="AX19" s="366"/>
      <c r="AY19" s="366"/>
      <c r="AZ19" s="366"/>
      <c r="BA19" s="366"/>
      <c r="BB19" s="366"/>
      <c r="BC19" s="367"/>
      <c r="BD19" s="370"/>
      <c r="BE19" s="366"/>
      <c r="BF19" s="366"/>
      <c r="BG19" s="366"/>
      <c r="BH19" s="367"/>
      <c r="BI19" s="370"/>
      <c r="BJ19" s="366"/>
      <c r="BK19" s="366"/>
      <c r="BL19" s="366"/>
      <c r="BM19" s="366"/>
      <c r="BN19" s="366"/>
      <c r="BO19" s="366"/>
      <c r="BP19" s="367"/>
      <c r="BQ19" s="370"/>
      <c r="BR19" s="366"/>
      <c r="BS19" s="366"/>
      <c r="BT19" s="366"/>
      <c r="BU19" s="366"/>
      <c r="BV19" s="367"/>
      <c r="BW19" s="370"/>
      <c r="BX19" s="366"/>
      <c r="BY19" s="366"/>
      <c r="BZ19" s="366"/>
      <c r="CA19" s="367"/>
      <c r="CB19" s="370"/>
      <c r="CC19" s="366"/>
      <c r="CD19" s="366"/>
      <c r="CE19" s="366"/>
      <c r="CF19" s="366"/>
      <c r="CG19" s="366"/>
      <c r="CH19" s="367"/>
      <c r="CI19" s="442" t="s">
        <v>315</v>
      </c>
      <c r="CJ19" s="443"/>
      <c r="CK19" s="443"/>
      <c r="CL19" s="443"/>
      <c r="CM19" s="443"/>
      <c r="CN19" s="443"/>
      <c r="CO19" s="443"/>
      <c r="CP19" s="444"/>
      <c r="CQ19" s="442" t="s">
        <v>311</v>
      </c>
      <c r="CR19" s="443"/>
      <c r="CS19" s="443"/>
      <c r="CT19" s="443"/>
      <c r="CU19" s="443"/>
      <c r="CV19" s="443"/>
      <c r="CW19" s="443"/>
      <c r="CX19" s="444"/>
      <c r="CY19" s="370"/>
      <c r="CZ19" s="366"/>
      <c r="DA19" s="366"/>
      <c r="DB19" s="366"/>
      <c r="DC19" s="366"/>
      <c r="DD19" s="366"/>
      <c r="DE19" s="367"/>
      <c r="DF19" s="370"/>
      <c r="DG19" s="366"/>
      <c r="DH19" s="366"/>
      <c r="DI19" s="366"/>
      <c r="DJ19" s="366"/>
      <c r="DK19" s="366"/>
      <c r="DL19" s="366"/>
      <c r="DM19" s="367"/>
      <c r="DN19" s="366" t="s">
        <v>298</v>
      </c>
      <c r="DO19" s="366"/>
      <c r="DP19" s="366"/>
      <c r="DQ19" s="366"/>
      <c r="DR19" s="366"/>
      <c r="DS19" s="366"/>
      <c r="DT19" s="366"/>
      <c r="DU19" s="367"/>
      <c r="DV19" s="370" t="s">
        <v>299</v>
      </c>
      <c r="DW19" s="366"/>
      <c r="DX19" s="366"/>
      <c r="DY19" s="366"/>
      <c r="DZ19" s="366"/>
      <c r="EA19" s="366"/>
      <c r="EB19" s="366"/>
      <c r="EC19" s="367"/>
      <c r="ED19" s="320" t="s">
        <v>304</v>
      </c>
      <c r="EE19" s="320"/>
      <c r="EF19" s="320"/>
      <c r="EG19" s="320"/>
      <c r="EH19" s="320"/>
      <c r="EI19" s="320"/>
      <c r="EJ19" s="320"/>
      <c r="EK19" s="320"/>
    </row>
    <row r="20" spans="1:154" s="7" customFormat="1" ht="12.75" customHeight="1" x14ac:dyDescent="0.2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70"/>
      <c r="S20" s="366"/>
      <c r="T20" s="366"/>
      <c r="U20" s="366"/>
      <c r="V20" s="366"/>
      <c r="W20" s="366"/>
      <c r="X20" s="366"/>
      <c r="Y20" s="366"/>
      <c r="Z20" s="366"/>
      <c r="AA20" s="366"/>
      <c r="AB20" s="366"/>
      <c r="AC20" s="366"/>
      <c r="AD20" s="366"/>
      <c r="AE20" s="366"/>
      <c r="AF20" s="367"/>
      <c r="AG20" s="370"/>
      <c r="AH20" s="366"/>
      <c r="AI20" s="366"/>
      <c r="AJ20" s="366"/>
      <c r="AK20" s="366"/>
      <c r="AL20" s="366"/>
      <c r="AM20" s="366"/>
      <c r="AN20" s="366"/>
      <c r="AO20" s="367"/>
      <c r="AP20" s="370"/>
      <c r="AQ20" s="366"/>
      <c r="AR20" s="366"/>
      <c r="AS20" s="366"/>
      <c r="AT20" s="366"/>
      <c r="AU20" s="367"/>
      <c r="AV20" s="370"/>
      <c r="AW20" s="366"/>
      <c r="AX20" s="366"/>
      <c r="AY20" s="366"/>
      <c r="AZ20" s="366"/>
      <c r="BA20" s="366"/>
      <c r="BB20" s="366"/>
      <c r="BC20" s="367"/>
      <c r="BD20" s="370"/>
      <c r="BE20" s="366"/>
      <c r="BF20" s="366"/>
      <c r="BG20" s="366"/>
      <c r="BH20" s="367"/>
      <c r="BI20" s="370"/>
      <c r="BJ20" s="366"/>
      <c r="BK20" s="366"/>
      <c r="BL20" s="366"/>
      <c r="BM20" s="366"/>
      <c r="BN20" s="366"/>
      <c r="BO20" s="366"/>
      <c r="BP20" s="367"/>
      <c r="BQ20" s="370"/>
      <c r="BR20" s="366"/>
      <c r="BS20" s="366"/>
      <c r="BT20" s="366"/>
      <c r="BU20" s="366"/>
      <c r="BV20" s="367"/>
      <c r="BW20" s="370"/>
      <c r="BX20" s="366"/>
      <c r="BY20" s="366"/>
      <c r="BZ20" s="366"/>
      <c r="CA20" s="367"/>
      <c r="CB20" s="370"/>
      <c r="CC20" s="366"/>
      <c r="CD20" s="366"/>
      <c r="CE20" s="366"/>
      <c r="CF20" s="366"/>
      <c r="CG20" s="366"/>
      <c r="CH20" s="367"/>
      <c r="CI20" s="370" t="s">
        <v>312</v>
      </c>
      <c r="CJ20" s="366"/>
      <c r="CK20" s="366"/>
      <c r="CL20" s="366"/>
      <c r="CM20" s="366"/>
      <c r="CN20" s="366"/>
      <c r="CO20" s="366"/>
      <c r="CP20" s="367"/>
      <c r="CQ20" s="370" t="s">
        <v>312</v>
      </c>
      <c r="CR20" s="366"/>
      <c r="CS20" s="366"/>
      <c r="CT20" s="366"/>
      <c r="CU20" s="366"/>
      <c r="CV20" s="366"/>
      <c r="CW20" s="366"/>
      <c r="CX20" s="367"/>
      <c r="CY20" s="370"/>
      <c r="CZ20" s="366"/>
      <c r="DA20" s="366"/>
      <c r="DB20" s="366"/>
      <c r="DC20" s="366"/>
      <c r="DD20" s="366"/>
      <c r="DE20" s="367"/>
      <c r="DF20" s="370"/>
      <c r="DG20" s="366"/>
      <c r="DH20" s="366"/>
      <c r="DI20" s="366"/>
      <c r="DJ20" s="366"/>
      <c r="DK20" s="366"/>
      <c r="DL20" s="366"/>
      <c r="DM20" s="367"/>
      <c r="DN20" s="366"/>
      <c r="DO20" s="366"/>
      <c r="DP20" s="366"/>
      <c r="DQ20" s="366"/>
      <c r="DR20" s="366"/>
      <c r="DS20" s="366"/>
      <c r="DT20" s="366"/>
      <c r="DU20" s="367"/>
      <c r="DV20" s="370" t="s">
        <v>300</v>
      </c>
      <c r="DW20" s="366"/>
      <c r="DX20" s="366"/>
      <c r="DY20" s="366"/>
      <c r="DZ20" s="366"/>
      <c r="EA20" s="366"/>
      <c r="EB20" s="366"/>
      <c r="EC20" s="367"/>
      <c r="ED20" s="320" t="s">
        <v>305</v>
      </c>
      <c r="EE20" s="320"/>
      <c r="EF20" s="320"/>
      <c r="EG20" s="320"/>
      <c r="EH20" s="320"/>
      <c r="EI20" s="320"/>
      <c r="EJ20" s="320"/>
      <c r="EK20" s="320"/>
    </row>
    <row r="21" spans="1:154" s="7" customFormat="1" ht="12.75" customHeight="1" x14ac:dyDescent="0.2">
      <c r="A21" s="320"/>
      <c r="B21" s="320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70"/>
      <c r="S21" s="366"/>
      <c r="T21" s="366"/>
      <c r="U21" s="366"/>
      <c r="V21" s="366"/>
      <c r="W21" s="366"/>
      <c r="X21" s="366"/>
      <c r="Y21" s="366"/>
      <c r="Z21" s="366"/>
      <c r="AA21" s="366"/>
      <c r="AB21" s="366"/>
      <c r="AC21" s="366"/>
      <c r="AD21" s="366"/>
      <c r="AE21" s="366"/>
      <c r="AF21" s="367"/>
      <c r="AG21" s="370"/>
      <c r="AH21" s="366"/>
      <c r="AI21" s="366"/>
      <c r="AJ21" s="366"/>
      <c r="AK21" s="366"/>
      <c r="AL21" s="366"/>
      <c r="AM21" s="366"/>
      <c r="AN21" s="366"/>
      <c r="AO21" s="367"/>
      <c r="AP21" s="370"/>
      <c r="AQ21" s="366"/>
      <c r="AR21" s="366"/>
      <c r="AS21" s="366"/>
      <c r="AT21" s="366"/>
      <c r="AU21" s="367"/>
      <c r="AV21" s="370"/>
      <c r="AW21" s="366"/>
      <c r="AX21" s="366"/>
      <c r="AY21" s="366"/>
      <c r="AZ21" s="366"/>
      <c r="BA21" s="366"/>
      <c r="BB21" s="366"/>
      <c r="BC21" s="367"/>
      <c r="BD21" s="370"/>
      <c r="BE21" s="366"/>
      <c r="BF21" s="366"/>
      <c r="BG21" s="366"/>
      <c r="BH21" s="367"/>
      <c r="BI21" s="370"/>
      <c r="BJ21" s="366"/>
      <c r="BK21" s="366"/>
      <c r="BL21" s="366"/>
      <c r="BM21" s="366"/>
      <c r="BN21" s="366"/>
      <c r="BO21" s="366"/>
      <c r="BP21" s="367"/>
      <c r="BQ21" s="370"/>
      <c r="BR21" s="366"/>
      <c r="BS21" s="366"/>
      <c r="BT21" s="366"/>
      <c r="BU21" s="366"/>
      <c r="BV21" s="367"/>
      <c r="BW21" s="370"/>
      <c r="BX21" s="366"/>
      <c r="BY21" s="366"/>
      <c r="BZ21" s="366"/>
      <c r="CA21" s="367"/>
      <c r="CB21" s="370"/>
      <c r="CC21" s="366"/>
      <c r="CD21" s="366"/>
      <c r="CE21" s="366"/>
      <c r="CF21" s="366"/>
      <c r="CG21" s="366"/>
      <c r="CH21" s="367"/>
      <c r="CI21" s="370" t="s">
        <v>313</v>
      </c>
      <c r="CJ21" s="366"/>
      <c r="CK21" s="366"/>
      <c r="CL21" s="366"/>
      <c r="CM21" s="366"/>
      <c r="CN21" s="366"/>
      <c r="CO21" s="366"/>
      <c r="CP21" s="367"/>
      <c r="CQ21" s="370" t="s">
        <v>313</v>
      </c>
      <c r="CR21" s="366"/>
      <c r="CS21" s="366"/>
      <c r="CT21" s="366"/>
      <c r="CU21" s="366"/>
      <c r="CV21" s="366"/>
      <c r="CW21" s="366"/>
      <c r="CX21" s="367"/>
      <c r="CY21" s="370"/>
      <c r="CZ21" s="366"/>
      <c r="DA21" s="366"/>
      <c r="DB21" s="366"/>
      <c r="DC21" s="366"/>
      <c r="DD21" s="366"/>
      <c r="DE21" s="367"/>
      <c r="DF21" s="370"/>
      <c r="DG21" s="366"/>
      <c r="DH21" s="366"/>
      <c r="DI21" s="366"/>
      <c r="DJ21" s="366"/>
      <c r="DK21" s="366"/>
      <c r="DL21" s="366"/>
      <c r="DM21" s="367"/>
      <c r="DN21" s="366"/>
      <c r="DO21" s="366"/>
      <c r="DP21" s="366"/>
      <c r="DQ21" s="366"/>
      <c r="DR21" s="366"/>
      <c r="DS21" s="366"/>
      <c r="DT21" s="366"/>
      <c r="DU21" s="367"/>
      <c r="DV21" s="370" t="s">
        <v>301</v>
      </c>
      <c r="DW21" s="366"/>
      <c r="DX21" s="366"/>
      <c r="DY21" s="366"/>
      <c r="DZ21" s="366"/>
      <c r="EA21" s="366"/>
      <c r="EB21" s="366"/>
      <c r="EC21" s="367"/>
      <c r="ED21" s="320" t="s">
        <v>306</v>
      </c>
      <c r="EE21" s="320"/>
      <c r="EF21" s="320"/>
      <c r="EG21" s="320"/>
      <c r="EH21" s="320"/>
      <c r="EI21" s="320"/>
      <c r="EJ21" s="320"/>
      <c r="EK21" s="320"/>
    </row>
    <row r="22" spans="1:154" s="7" customFormat="1" ht="12.75" customHeight="1" x14ac:dyDescent="0.2">
      <c r="A22" s="366"/>
      <c r="B22" s="366"/>
      <c r="C22" s="366"/>
      <c r="D22" s="366"/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70"/>
      <c r="S22" s="366"/>
      <c r="T22" s="366"/>
      <c r="U22" s="366"/>
      <c r="V22" s="366"/>
      <c r="W22" s="366"/>
      <c r="X22" s="366"/>
      <c r="Y22" s="366"/>
      <c r="Z22" s="366"/>
      <c r="AA22" s="366"/>
      <c r="AB22" s="366"/>
      <c r="AC22" s="366"/>
      <c r="AD22" s="366"/>
      <c r="AE22" s="366"/>
      <c r="AF22" s="367"/>
      <c r="AG22" s="370"/>
      <c r="AH22" s="366"/>
      <c r="AI22" s="366"/>
      <c r="AJ22" s="366"/>
      <c r="AK22" s="366"/>
      <c r="AL22" s="366"/>
      <c r="AM22" s="366"/>
      <c r="AN22" s="366"/>
      <c r="AO22" s="367"/>
      <c r="AP22" s="370"/>
      <c r="AQ22" s="366"/>
      <c r="AR22" s="366"/>
      <c r="AS22" s="366"/>
      <c r="AT22" s="366"/>
      <c r="AU22" s="367"/>
      <c r="AV22" s="370"/>
      <c r="AW22" s="366"/>
      <c r="AX22" s="366"/>
      <c r="AY22" s="366"/>
      <c r="AZ22" s="366"/>
      <c r="BA22" s="366"/>
      <c r="BB22" s="366"/>
      <c r="BC22" s="367"/>
      <c r="BD22" s="370"/>
      <c r="BE22" s="366"/>
      <c r="BF22" s="366"/>
      <c r="BG22" s="366"/>
      <c r="BH22" s="367"/>
      <c r="BI22" s="370"/>
      <c r="BJ22" s="366"/>
      <c r="BK22" s="366"/>
      <c r="BL22" s="366"/>
      <c r="BM22" s="366"/>
      <c r="BN22" s="366"/>
      <c r="BO22" s="366"/>
      <c r="BP22" s="367"/>
      <c r="BQ22" s="370"/>
      <c r="BR22" s="366"/>
      <c r="BS22" s="366"/>
      <c r="BT22" s="366"/>
      <c r="BU22" s="366"/>
      <c r="BV22" s="367"/>
      <c r="BW22" s="370"/>
      <c r="BX22" s="366"/>
      <c r="BY22" s="366"/>
      <c r="BZ22" s="366"/>
      <c r="CA22" s="367"/>
      <c r="CB22" s="370"/>
      <c r="CC22" s="366"/>
      <c r="CD22" s="366"/>
      <c r="CE22" s="366"/>
      <c r="CF22" s="366"/>
      <c r="CG22" s="366"/>
      <c r="CH22" s="367"/>
      <c r="CI22" s="370" t="s">
        <v>314</v>
      </c>
      <c r="CJ22" s="366"/>
      <c r="CK22" s="366"/>
      <c r="CL22" s="366"/>
      <c r="CM22" s="366"/>
      <c r="CN22" s="366"/>
      <c r="CO22" s="366"/>
      <c r="CP22" s="367"/>
      <c r="CQ22" s="370" t="s">
        <v>314</v>
      </c>
      <c r="CR22" s="366"/>
      <c r="CS22" s="366"/>
      <c r="CT22" s="366"/>
      <c r="CU22" s="366"/>
      <c r="CV22" s="366"/>
      <c r="CW22" s="366"/>
      <c r="CX22" s="367"/>
      <c r="CY22" s="370"/>
      <c r="CZ22" s="366"/>
      <c r="DA22" s="366"/>
      <c r="DB22" s="366"/>
      <c r="DC22" s="366"/>
      <c r="DD22" s="366"/>
      <c r="DE22" s="367"/>
      <c r="DF22" s="370"/>
      <c r="DG22" s="366"/>
      <c r="DH22" s="366"/>
      <c r="DI22" s="366"/>
      <c r="DJ22" s="366"/>
      <c r="DK22" s="366"/>
      <c r="DL22" s="366"/>
      <c r="DM22" s="367"/>
      <c r="DN22" s="366"/>
      <c r="DO22" s="366"/>
      <c r="DP22" s="366"/>
      <c r="DQ22" s="366"/>
      <c r="DR22" s="366"/>
      <c r="DS22" s="366"/>
      <c r="DT22" s="366"/>
      <c r="DU22" s="367"/>
      <c r="DV22" s="370"/>
      <c r="DW22" s="366"/>
      <c r="DX22" s="366"/>
      <c r="DY22" s="366"/>
      <c r="DZ22" s="366"/>
      <c r="EA22" s="366"/>
      <c r="EB22" s="366"/>
      <c r="EC22" s="367"/>
      <c r="ED22" s="366"/>
      <c r="EE22" s="366"/>
      <c r="EF22" s="366"/>
      <c r="EG22" s="366"/>
      <c r="EH22" s="366"/>
      <c r="EI22" s="366"/>
      <c r="EJ22" s="366"/>
      <c r="EK22" s="366"/>
    </row>
    <row r="23" spans="1:154" s="7" customFormat="1" ht="12.75" customHeight="1" x14ac:dyDescent="0.2">
      <c r="A23" s="219"/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365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369"/>
      <c r="AG23" s="365"/>
      <c r="AH23" s="219"/>
      <c r="AI23" s="219"/>
      <c r="AJ23" s="219"/>
      <c r="AK23" s="219"/>
      <c r="AL23" s="219"/>
      <c r="AM23" s="219"/>
      <c r="AN23" s="219"/>
      <c r="AO23" s="369"/>
      <c r="AP23" s="365"/>
      <c r="AQ23" s="219"/>
      <c r="AR23" s="219"/>
      <c r="AS23" s="219"/>
      <c r="AT23" s="219"/>
      <c r="AU23" s="369"/>
      <c r="AV23" s="365"/>
      <c r="AW23" s="219"/>
      <c r="AX23" s="219"/>
      <c r="AY23" s="219"/>
      <c r="AZ23" s="219"/>
      <c r="BA23" s="219"/>
      <c r="BB23" s="219"/>
      <c r="BC23" s="369"/>
      <c r="BD23" s="365"/>
      <c r="BE23" s="219"/>
      <c r="BF23" s="219"/>
      <c r="BG23" s="219"/>
      <c r="BH23" s="369"/>
      <c r="BI23" s="365"/>
      <c r="BJ23" s="219"/>
      <c r="BK23" s="219"/>
      <c r="BL23" s="219"/>
      <c r="BM23" s="219"/>
      <c r="BN23" s="219"/>
      <c r="BO23" s="219"/>
      <c r="BP23" s="369"/>
      <c r="BQ23" s="365"/>
      <c r="BR23" s="219"/>
      <c r="BS23" s="219"/>
      <c r="BT23" s="219"/>
      <c r="BU23" s="219"/>
      <c r="BV23" s="369"/>
      <c r="BW23" s="365"/>
      <c r="BX23" s="219"/>
      <c r="BY23" s="219"/>
      <c r="BZ23" s="219"/>
      <c r="CA23" s="369"/>
      <c r="CB23" s="365"/>
      <c r="CC23" s="219"/>
      <c r="CD23" s="219"/>
      <c r="CE23" s="219"/>
      <c r="CF23" s="219"/>
      <c r="CG23" s="219"/>
      <c r="CH23" s="369"/>
      <c r="CI23" s="365" t="s">
        <v>259</v>
      </c>
      <c r="CJ23" s="219"/>
      <c r="CK23" s="219"/>
      <c r="CL23" s="219"/>
      <c r="CM23" s="219"/>
      <c r="CN23" s="219"/>
      <c r="CO23" s="219"/>
      <c r="CP23" s="369"/>
      <c r="CQ23" s="365" t="s">
        <v>259</v>
      </c>
      <c r="CR23" s="219"/>
      <c r="CS23" s="219"/>
      <c r="CT23" s="219"/>
      <c r="CU23" s="219"/>
      <c r="CV23" s="219"/>
      <c r="CW23" s="219"/>
      <c r="CX23" s="369"/>
      <c r="CY23" s="365"/>
      <c r="CZ23" s="219"/>
      <c r="DA23" s="219"/>
      <c r="DB23" s="219"/>
      <c r="DC23" s="219"/>
      <c r="DD23" s="219"/>
      <c r="DE23" s="369"/>
      <c r="DF23" s="365"/>
      <c r="DG23" s="219"/>
      <c r="DH23" s="219"/>
      <c r="DI23" s="219"/>
      <c r="DJ23" s="219"/>
      <c r="DK23" s="219"/>
      <c r="DL23" s="219"/>
      <c r="DM23" s="369"/>
      <c r="DN23" s="219"/>
      <c r="DO23" s="219"/>
      <c r="DP23" s="219"/>
      <c r="DQ23" s="219"/>
      <c r="DR23" s="219"/>
      <c r="DS23" s="219"/>
      <c r="DT23" s="219"/>
      <c r="DU23" s="369"/>
      <c r="DV23" s="365"/>
      <c r="DW23" s="219"/>
      <c r="DX23" s="219"/>
      <c r="DY23" s="219"/>
      <c r="DZ23" s="219"/>
      <c r="EA23" s="219"/>
      <c r="EB23" s="219"/>
      <c r="EC23" s="369"/>
      <c r="ED23" s="219"/>
      <c r="EE23" s="219"/>
      <c r="EF23" s="219"/>
      <c r="EG23" s="219"/>
      <c r="EH23" s="219"/>
      <c r="EI23" s="219"/>
      <c r="EJ23" s="219"/>
      <c r="EK23" s="219"/>
    </row>
    <row r="24" spans="1:154" s="7" customFormat="1" ht="13.5" thickBot="1" x14ac:dyDescent="0.25">
      <c r="A24" s="304">
        <v>1</v>
      </c>
      <c r="B24" s="295"/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303">
        <v>2</v>
      </c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>
        <v>3</v>
      </c>
      <c r="AH24" s="303"/>
      <c r="AI24" s="303"/>
      <c r="AJ24" s="303"/>
      <c r="AK24" s="303"/>
      <c r="AL24" s="303"/>
      <c r="AM24" s="303"/>
      <c r="AN24" s="303"/>
      <c r="AO24" s="303"/>
      <c r="AP24" s="303">
        <v>4</v>
      </c>
      <c r="AQ24" s="303"/>
      <c r="AR24" s="303"/>
      <c r="AS24" s="303"/>
      <c r="AT24" s="303"/>
      <c r="AU24" s="303"/>
      <c r="AV24" s="447" t="s">
        <v>449</v>
      </c>
      <c r="AW24" s="447"/>
      <c r="AX24" s="447"/>
      <c r="AY24" s="447"/>
      <c r="AZ24" s="447"/>
      <c r="BA24" s="447"/>
      <c r="BB24" s="447"/>
      <c r="BC24" s="447"/>
      <c r="BD24" s="303">
        <v>5</v>
      </c>
      <c r="BE24" s="303"/>
      <c r="BF24" s="303"/>
      <c r="BG24" s="303"/>
      <c r="BH24" s="303"/>
      <c r="BI24" s="303">
        <v>6</v>
      </c>
      <c r="BJ24" s="303"/>
      <c r="BK24" s="303"/>
      <c r="BL24" s="303"/>
      <c r="BM24" s="303"/>
      <c r="BN24" s="303"/>
      <c r="BO24" s="303"/>
      <c r="BP24" s="303"/>
      <c r="BQ24" s="303">
        <v>7</v>
      </c>
      <c r="BR24" s="303"/>
      <c r="BS24" s="303"/>
      <c r="BT24" s="303"/>
      <c r="BU24" s="303"/>
      <c r="BV24" s="303"/>
      <c r="BW24" s="303">
        <v>8</v>
      </c>
      <c r="BX24" s="303"/>
      <c r="BY24" s="303"/>
      <c r="BZ24" s="303"/>
      <c r="CA24" s="303"/>
      <c r="CB24" s="303">
        <v>9</v>
      </c>
      <c r="CC24" s="303"/>
      <c r="CD24" s="303"/>
      <c r="CE24" s="303"/>
      <c r="CF24" s="303"/>
      <c r="CG24" s="303"/>
      <c r="CH24" s="303"/>
      <c r="CI24" s="303">
        <v>10</v>
      </c>
      <c r="CJ24" s="303"/>
      <c r="CK24" s="303"/>
      <c r="CL24" s="303"/>
      <c r="CM24" s="303"/>
      <c r="CN24" s="303"/>
      <c r="CO24" s="303"/>
      <c r="CP24" s="303"/>
      <c r="CQ24" s="303">
        <v>11</v>
      </c>
      <c r="CR24" s="303"/>
      <c r="CS24" s="303"/>
      <c r="CT24" s="303"/>
      <c r="CU24" s="303"/>
      <c r="CV24" s="303"/>
      <c r="CW24" s="303"/>
      <c r="CX24" s="303"/>
      <c r="CY24" s="303">
        <v>12</v>
      </c>
      <c r="CZ24" s="303"/>
      <c r="DA24" s="303"/>
      <c r="DB24" s="303"/>
      <c r="DC24" s="303"/>
      <c r="DD24" s="303"/>
      <c r="DE24" s="303"/>
      <c r="DF24" s="303">
        <v>13</v>
      </c>
      <c r="DG24" s="303"/>
      <c r="DH24" s="303"/>
      <c r="DI24" s="303"/>
      <c r="DJ24" s="303"/>
      <c r="DK24" s="303"/>
      <c r="DL24" s="303"/>
      <c r="DM24" s="303"/>
      <c r="DN24" s="303">
        <v>14</v>
      </c>
      <c r="DO24" s="303"/>
      <c r="DP24" s="303"/>
      <c r="DQ24" s="303"/>
      <c r="DR24" s="303"/>
      <c r="DS24" s="303"/>
      <c r="DT24" s="303"/>
      <c r="DU24" s="303"/>
      <c r="DV24" s="303">
        <v>15</v>
      </c>
      <c r="DW24" s="303"/>
      <c r="DX24" s="303"/>
      <c r="DY24" s="303"/>
      <c r="DZ24" s="303"/>
      <c r="EA24" s="303"/>
      <c r="EB24" s="303"/>
      <c r="EC24" s="303"/>
      <c r="ED24" s="303">
        <v>16</v>
      </c>
      <c r="EE24" s="303"/>
      <c r="EF24" s="303"/>
      <c r="EG24" s="303"/>
      <c r="EH24" s="303"/>
      <c r="EI24" s="303"/>
      <c r="EJ24" s="303"/>
      <c r="EK24" s="289"/>
    </row>
    <row r="25" spans="1:154" s="7" customFormat="1" ht="15" customHeight="1" x14ac:dyDescent="0.2">
      <c r="A25" s="375" t="s">
        <v>316</v>
      </c>
      <c r="B25" s="375"/>
      <c r="C25" s="375"/>
      <c r="D25" s="375"/>
      <c r="E25" s="375"/>
      <c r="F25" s="375"/>
      <c r="G25" s="375"/>
      <c r="H25" s="375"/>
      <c r="I25" s="375"/>
      <c r="J25" s="375"/>
      <c r="K25" s="375"/>
      <c r="L25" s="375"/>
      <c r="M25" s="375"/>
      <c r="N25" s="375"/>
      <c r="O25" s="375"/>
      <c r="P25" s="375"/>
      <c r="Q25" s="375"/>
      <c r="R25" s="319" t="s">
        <v>43</v>
      </c>
      <c r="S25" s="319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414"/>
      <c r="AG25" s="322" t="s">
        <v>43</v>
      </c>
      <c r="AH25" s="323"/>
      <c r="AI25" s="323"/>
      <c r="AJ25" s="323"/>
      <c r="AK25" s="323"/>
      <c r="AL25" s="323"/>
      <c r="AM25" s="323"/>
      <c r="AN25" s="323"/>
      <c r="AO25" s="323"/>
      <c r="AP25" s="323" t="s">
        <v>43</v>
      </c>
      <c r="AQ25" s="323"/>
      <c r="AR25" s="323"/>
      <c r="AS25" s="323"/>
      <c r="AT25" s="323"/>
      <c r="AU25" s="323"/>
      <c r="AV25" s="331"/>
      <c r="AW25" s="331"/>
      <c r="AX25" s="331"/>
      <c r="AY25" s="331"/>
      <c r="AZ25" s="331"/>
      <c r="BA25" s="331"/>
      <c r="BB25" s="331"/>
      <c r="BC25" s="455"/>
      <c r="BD25" s="460" t="s">
        <v>43</v>
      </c>
      <c r="BE25" s="335"/>
      <c r="BF25" s="335"/>
      <c r="BG25" s="335"/>
      <c r="BH25" s="335"/>
      <c r="BI25" s="319" t="s">
        <v>43</v>
      </c>
      <c r="BJ25" s="319"/>
      <c r="BK25" s="319"/>
      <c r="BL25" s="319"/>
      <c r="BM25" s="319"/>
      <c r="BN25" s="319"/>
      <c r="BO25" s="319"/>
      <c r="BP25" s="414"/>
      <c r="BQ25" s="322" t="s">
        <v>43</v>
      </c>
      <c r="BR25" s="323"/>
      <c r="BS25" s="323"/>
      <c r="BT25" s="323"/>
      <c r="BU25" s="323"/>
      <c r="BV25" s="323"/>
      <c r="BW25" s="323" t="s">
        <v>44</v>
      </c>
      <c r="BX25" s="323"/>
      <c r="BY25" s="323"/>
      <c r="BZ25" s="323"/>
      <c r="CA25" s="323"/>
      <c r="CB25" s="327"/>
      <c r="CC25" s="327"/>
      <c r="CD25" s="327"/>
      <c r="CE25" s="327"/>
      <c r="CF25" s="327"/>
      <c r="CG25" s="327"/>
      <c r="CH25" s="327"/>
      <c r="CI25" s="327"/>
      <c r="CJ25" s="327"/>
      <c r="CK25" s="327"/>
      <c r="CL25" s="327"/>
      <c r="CM25" s="327"/>
      <c r="CN25" s="327"/>
      <c r="CO25" s="327"/>
      <c r="CP25" s="327"/>
      <c r="CQ25" s="327"/>
      <c r="CR25" s="327"/>
      <c r="CS25" s="327"/>
      <c r="CT25" s="327"/>
      <c r="CU25" s="327"/>
      <c r="CV25" s="327"/>
      <c r="CW25" s="327"/>
      <c r="CX25" s="327"/>
      <c r="CY25" s="327"/>
      <c r="CZ25" s="327"/>
      <c r="DA25" s="327"/>
      <c r="DB25" s="327"/>
      <c r="DC25" s="327"/>
      <c r="DD25" s="327"/>
      <c r="DE25" s="327"/>
      <c r="DF25" s="327"/>
      <c r="DG25" s="327"/>
      <c r="DH25" s="327"/>
      <c r="DI25" s="327"/>
      <c r="DJ25" s="327"/>
      <c r="DK25" s="327"/>
      <c r="DL25" s="327"/>
      <c r="DM25" s="327"/>
      <c r="DN25" s="327"/>
      <c r="DO25" s="327"/>
      <c r="DP25" s="327"/>
      <c r="DQ25" s="327"/>
      <c r="DR25" s="327"/>
      <c r="DS25" s="327"/>
      <c r="DT25" s="327"/>
      <c r="DU25" s="327"/>
      <c r="DV25" s="327"/>
      <c r="DW25" s="327"/>
      <c r="DX25" s="327"/>
      <c r="DY25" s="327"/>
      <c r="DZ25" s="327"/>
      <c r="EA25" s="327"/>
      <c r="EB25" s="327"/>
      <c r="EC25" s="327"/>
      <c r="ED25" s="327"/>
      <c r="EE25" s="327"/>
      <c r="EF25" s="327"/>
      <c r="EG25" s="327"/>
      <c r="EH25" s="327"/>
      <c r="EI25" s="327"/>
      <c r="EJ25" s="327"/>
      <c r="EK25" s="328"/>
    </row>
    <row r="26" spans="1:154" s="7" customFormat="1" ht="12.75" x14ac:dyDescent="0.2">
      <c r="A26" s="443" t="s">
        <v>106</v>
      </c>
      <c r="B26" s="443"/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3"/>
      <c r="O26" s="443"/>
      <c r="P26" s="443"/>
      <c r="Q26" s="444"/>
      <c r="R26" s="467"/>
      <c r="S26" s="467"/>
      <c r="T26" s="467"/>
      <c r="U26" s="467"/>
      <c r="V26" s="467"/>
      <c r="W26" s="467"/>
      <c r="X26" s="467"/>
      <c r="Y26" s="467"/>
      <c r="Z26" s="467"/>
      <c r="AA26" s="467"/>
      <c r="AB26" s="467"/>
      <c r="AC26" s="467"/>
      <c r="AD26" s="467"/>
      <c r="AE26" s="467"/>
      <c r="AF26" s="468"/>
      <c r="AG26" s="469"/>
      <c r="AH26" s="470"/>
      <c r="AI26" s="470"/>
      <c r="AJ26" s="470"/>
      <c r="AK26" s="470"/>
      <c r="AL26" s="470"/>
      <c r="AM26" s="470"/>
      <c r="AN26" s="470"/>
      <c r="AO26" s="470"/>
      <c r="AP26" s="451"/>
      <c r="AQ26" s="451"/>
      <c r="AR26" s="451"/>
      <c r="AS26" s="451"/>
      <c r="AT26" s="451"/>
      <c r="AU26" s="451"/>
      <c r="AV26" s="451"/>
      <c r="AW26" s="451"/>
      <c r="AX26" s="451"/>
      <c r="AY26" s="451"/>
      <c r="AZ26" s="451"/>
      <c r="BA26" s="451"/>
      <c r="BB26" s="451"/>
      <c r="BC26" s="452"/>
      <c r="BD26" s="456"/>
      <c r="BE26" s="451"/>
      <c r="BF26" s="451"/>
      <c r="BG26" s="451"/>
      <c r="BH26" s="451"/>
      <c r="BI26" s="454"/>
      <c r="BJ26" s="454"/>
      <c r="BK26" s="454"/>
      <c r="BL26" s="454"/>
      <c r="BM26" s="454"/>
      <c r="BN26" s="454"/>
      <c r="BO26" s="454"/>
      <c r="BP26" s="448"/>
      <c r="BQ26" s="453"/>
      <c r="BR26" s="454"/>
      <c r="BS26" s="454"/>
      <c r="BT26" s="454"/>
      <c r="BU26" s="454"/>
      <c r="BV26" s="454"/>
      <c r="BW26" s="454"/>
      <c r="BX26" s="454"/>
      <c r="BY26" s="454"/>
      <c r="BZ26" s="454"/>
      <c r="CA26" s="454"/>
      <c r="CB26" s="461"/>
      <c r="CC26" s="461"/>
      <c r="CD26" s="461"/>
      <c r="CE26" s="461"/>
      <c r="CF26" s="461"/>
      <c r="CG26" s="461"/>
      <c r="CH26" s="461"/>
      <c r="CI26" s="461"/>
      <c r="CJ26" s="461"/>
      <c r="CK26" s="461"/>
      <c r="CL26" s="461"/>
      <c r="CM26" s="461"/>
      <c r="CN26" s="461"/>
      <c r="CO26" s="461"/>
      <c r="CP26" s="461"/>
      <c r="CQ26" s="461"/>
      <c r="CR26" s="461"/>
      <c r="CS26" s="461"/>
      <c r="CT26" s="461"/>
      <c r="CU26" s="461"/>
      <c r="CV26" s="461"/>
      <c r="CW26" s="461"/>
      <c r="CX26" s="461"/>
      <c r="CY26" s="463"/>
      <c r="CZ26" s="463"/>
      <c r="DA26" s="463"/>
      <c r="DB26" s="463"/>
      <c r="DC26" s="463"/>
      <c r="DD26" s="463"/>
      <c r="DE26" s="463"/>
      <c r="DF26" s="463"/>
      <c r="DG26" s="463"/>
      <c r="DH26" s="463"/>
      <c r="DI26" s="463"/>
      <c r="DJ26" s="463"/>
      <c r="DK26" s="463"/>
      <c r="DL26" s="463"/>
      <c r="DM26" s="463"/>
      <c r="DN26" s="463"/>
      <c r="DO26" s="463"/>
      <c r="DP26" s="463"/>
      <c r="DQ26" s="463"/>
      <c r="DR26" s="463"/>
      <c r="DS26" s="463"/>
      <c r="DT26" s="463"/>
      <c r="DU26" s="463"/>
      <c r="DV26" s="461"/>
      <c r="DW26" s="461"/>
      <c r="DX26" s="461"/>
      <c r="DY26" s="461"/>
      <c r="DZ26" s="461"/>
      <c r="EA26" s="461"/>
      <c r="EB26" s="461"/>
      <c r="EC26" s="461"/>
      <c r="ED26" s="463"/>
      <c r="EE26" s="463"/>
      <c r="EF26" s="463"/>
      <c r="EG26" s="463"/>
      <c r="EH26" s="463"/>
      <c r="EI26" s="463"/>
      <c r="EJ26" s="463"/>
      <c r="EK26" s="466"/>
    </row>
    <row r="27" spans="1:154" s="25" customFormat="1" ht="12.75" customHeight="1" x14ac:dyDescent="0.2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369"/>
      <c r="R27" s="467"/>
      <c r="S27" s="467"/>
      <c r="T27" s="467"/>
      <c r="U27" s="467"/>
      <c r="V27" s="467"/>
      <c r="W27" s="467"/>
      <c r="X27" s="467"/>
      <c r="Y27" s="467"/>
      <c r="Z27" s="467"/>
      <c r="AA27" s="467"/>
      <c r="AB27" s="467"/>
      <c r="AC27" s="467"/>
      <c r="AD27" s="467"/>
      <c r="AE27" s="467"/>
      <c r="AF27" s="468"/>
      <c r="AG27" s="469"/>
      <c r="AH27" s="470"/>
      <c r="AI27" s="470"/>
      <c r="AJ27" s="470"/>
      <c r="AK27" s="470"/>
      <c r="AL27" s="470"/>
      <c r="AM27" s="470"/>
      <c r="AN27" s="470"/>
      <c r="AO27" s="470"/>
      <c r="AP27" s="451"/>
      <c r="AQ27" s="451"/>
      <c r="AR27" s="451"/>
      <c r="AS27" s="451"/>
      <c r="AT27" s="451"/>
      <c r="AU27" s="451"/>
      <c r="AV27" s="451"/>
      <c r="AW27" s="451"/>
      <c r="AX27" s="451"/>
      <c r="AY27" s="451"/>
      <c r="AZ27" s="451"/>
      <c r="BA27" s="451"/>
      <c r="BB27" s="451"/>
      <c r="BC27" s="452"/>
      <c r="BD27" s="456"/>
      <c r="BE27" s="451"/>
      <c r="BF27" s="451"/>
      <c r="BG27" s="451"/>
      <c r="BH27" s="451"/>
      <c r="BI27" s="454"/>
      <c r="BJ27" s="454"/>
      <c r="BK27" s="454"/>
      <c r="BL27" s="454"/>
      <c r="BM27" s="454"/>
      <c r="BN27" s="454"/>
      <c r="BO27" s="454"/>
      <c r="BP27" s="448"/>
      <c r="BQ27" s="453"/>
      <c r="BR27" s="454"/>
      <c r="BS27" s="454"/>
      <c r="BT27" s="454"/>
      <c r="BU27" s="454"/>
      <c r="BV27" s="454"/>
      <c r="BW27" s="454"/>
      <c r="BX27" s="454"/>
      <c r="BY27" s="454"/>
      <c r="BZ27" s="454"/>
      <c r="CA27" s="454"/>
      <c r="CB27" s="461"/>
      <c r="CC27" s="461"/>
      <c r="CD27" s="461"/>
      <c r="CE27" s="461"/>
      <c r="CF27" s="461"/>
      <c r="CG27" s="461"/>
      <c r="CH27" s="461"/>
      <c r="CI27" s="461"/>
      <c r="CJ27" s="461"/>
      <c r="CK27" s="461"/>
      <c r="CL27" s="461"/>
      <c r="CM27" s="461"/>
      <c r="CN27" s="461"/>
      <c r="CO27" s="461"/>
      <c r="CP27" s="461"/>
      <c r="CQ27" s="461"/>
      <c r="CR27" s="461"/>
      <c r="CS27" s="461"/>
      <c r="CT27" s="461"/>
      <c r="CU27" s="461"/>
      <c r="CV27" s="461"/>
      <c r="CW27" s="461"/>
      <c r="CX27" s="461"/>
      <c r="CY27" s="463"/>
      <c r="CZ27" s="463"/>
      <c r="DA27" s="463"/>
      <c r="DB27" s="463"/>
      <c r="DC27" s="463"/>
      <c r="DD27" s="463"/>
      <c r="DE27" s="463"/>
      <c r="DF27" s="463"/>
      <c r="DG27" s="463"/>
      <c r="DH27" s="463"/>
      <c r="DI27" s="463"/>
      <c r="DJ27" s="463"/>
      <c r="DK27" s="463"/>
      <c r="DL27" s="463"/>
      <c r="DM27" s="463"/>
      <c r="DN27" s="463"/>
      <c r="DO27" s="463"/>
      <c r="DP27" s="463"/>
      <c r="DQ27" s="463"/>
      <c r="DR27" s="463"/>
      <c r="DS27" s="463"/>
      <c r="DT27" s="463"/>
      <c r="DU27" s="463"/>
      <c r="DV27" s="461"/>
      <c r="DW27" s="461"/>
      <c r="DX27" s="461"/>
      <c r="DY27" s="461"/>
      <c r="DZ27" s="461"/>
      <c r="EA27" s="461"/>
      <c r="EB27" s="461"/>
      <c r="EC27" s="461"/>
      <c r="ED27" s="463"/>
      <c r="EE27" s="463"/>
      <c r="EF27" s="463"/>
      <c r="EG27" s="463"/>
      <c r="EH27" s="463"/>
      <c r="EI27" s="463"/>
      <c r="EJ27" s="463"/>
      <c r="EK27" s="466"/>
    </row>
    <row r="28" spans="1:154" s="211" customFormat="1" ht="25.5" customHeight="1" x14ac:dyDescent="0.2">
      <c r="A28" s="474" t="s">
        <v>654</v>
      </c>
      <c r="B28" s="474"/>
      <c r="C28" s="474"/>
      <c r="D28" s="474"/>
      <c r="E28" s="474"/>
      <c r="F28" s="474"/>
      <c r="G28" s="474"/>
      <c r="H28" s="474"/>
      <c r="I28" s="474"/>
      <c r="J28" s="474"/>
      <c r="K28" s="474"/>
      <c r="L28" s="474"/>
      <c r="M28" s="474"/>
      <c r="N28" s="474"/>
      <c r="O28" s="474"/>
      <c r="P28" s="474"/>
      <c r="Q28" s="475"/>
      <c r="R28" s="597" t="s">
        <v>692</v>
      </c>
      <c r="S28" s="598"/>
      <c r="T28" s="598"/>
      <c r="U28" s="598"/>
      <c r="V28" s="598"/>
      <c r="W28" s="598"/>
      <c r="X28" s="598"/>
      <c r="Y28" s="598"/>
      <c r="Z28" s="598"/>
      <c r="AA28" s="598"/>
      <c r="AB28" s="598"/>
      <c r="AC28" s="598"/>
      <c r="AD28" s="598"/>
      <c r="AE28" s="598"/>
      <c r="AF28" s="599"/>
      <c r="AG28" s="600" t="s">
        <v>693</v>
      </c>
      <c r="AH28" s="601"/>
      <c r="AI28" s="601"/>
      <c r="AJ28" s="601"/>
      <c r="AK28" s="601"/>
      <c r="AL28" s="601"/>
      <c r="AM28" s="601"/>
      <c r="AN28" s="601"/>
      <c r="AO28" s="602"/>
      <c r="AP28" s="448" t="s">
        <v>454</v>
      </c>
      <c r="AQ28" s="449"/>
      <c r="AR28" s="449"/>
      <c r="AS28" s="449"/>
      <c r="AT28" s="449"/>
      <c r="AU28" s="450"/>
      <c r="AV28" s="448"/>
      <c r="AW28" s="449"/>
      <c r="AX28" s="449"/>
      <c r="AY28" s="449"/>
      <c r="AZ28" s="449"/>
      <c r="BA28" s="449"/>
      <c r="BB28" s="449"/>
      <c r="BC28" s="465"/>
      <c r="BD28" s="464" t="s">
        <v>694</v>
      </c>
      <c r="BE28" s="449"/>
      <c r="BF28" s="449"/>
      <c r="BG28" s="449"/>
      <c r="BH28" s="450"/>
      <c r="BI28" s="448" t="s">
        <v>645</v>
      </c>
      <c r="BJ28" s="449"/>
      <c r="BK28" s="449"/>
      <c r="BL28" s="449"/>
      <c r="BM28" s="449"/>
      <c r="BN28" s="449"/>
      <c r="BO28" s="449"/>
      <c r="BP28" s="465"/>
      <c r="BQ28" s="464" t="s">
        <v>644</v>
      </c>
      <c r="BR28" s="449"/>
      <c r="BS28" s="449"/>
      <c r="BT28" s="449"/>
      <c r="BU28" s="449"/>
      <c r="BV28" s="450"/>
      <c r="BW28" s="448" t="s">
        <v>324</v>
      </c>
      <c r="BX28" s="449"/>
      <c r="BY28" s="449"/>
      <c r="BZ28" s="449"/>
      <c r="CA28" s="450"/>
      <c r="CB28" s="603">
        <v>4584</v>
      </c>
      <c r="CC28" s="604"/>
      <c r="CD28" s="604"/>
      <c r="CE28" s="604"/>
      <c r="CF28" s="604"/>
      <c r="CG28" s="604"/>
      <c r="CH28" s="605"/>
      <c r="CI28" s="603">
        <v>4584</v>
      </c>
      <c r="CJ28" s="604"/>
      <c r="CK28" s="604"/>
      <c r="CL28" s="604"/>
      <c r="CM28" s="604"/>
      <c r="CN28" s="604"/>
      <c r="CO28" s="604"/>
      <c r="CP28" s="605"/>
      <c r="CQ28" s="603"/>
      <c r="CR28" s="604"/>
      <c r="CS28" s="604"/>
      <c r="CT28" s="604"/>
      <c r="CU28" s="604"/>
      <c r="CV28" s="604"/>
      <c r="CW28" s="604"/>
      <c r="CX28" s="605"/>
      <c r="CY28" s="603"/>
      <c r="CZ28" s="604"/>
      <c r="DA28" s="604"/>
      <c r="DB28" s="604"/>
      <c r="DC28" s="604"/>
      <c r="DD28" s="604"/>
      <c r="DE28" s="605"/>
      <c r="DF28" s="603"/>
      <c r="DG28" s="604"/>
      <c r="DH28" s="604"/>
      <c r="DI28" s="604"/>
      <c r="DJ28" s="604"/>
      <c r="DK28" s="604"/>
      <c r="DL28" s="604"/>
      <c r="DM28" s="605"/>
      <c r="DN28" s="603"/>
      <c r="DO28" s="604"/>
      <c r="DP28" s="604"/>
      <c r="DQ28" s="604"/>
      <c r="DR28" s="604"/>
      <c r="DS28" s="604"/>
      <c r="DT28" s="604"/>
      <c r="DU28" s="605"/>
      <c r="DV28" s="603"/>
      <c r="DW28" s="604"/>
      <c r="DX28" s="604"/>
      <c r="DY28" s="604"/>
      <c r="DZ28" s="604"/>
      <c r="EA28" s="604"/>
      <c r="EB28" s="604"/>
      <c r="EC28" s="605"/>
      <c r="ED28" s="603"/>
      <c r="EE28" s="604"/>
      <c r="EF28" s="604"/>
      <c r="EG28" s="604"/>
      <c r="EH28" s="604"/>
      <c r="EI28" s="604"/>
      <c r="EJ28" s="604"/>
      <c r="EK28" s="606"/>
      <c r="EL28" s="445"/>
      <c r="EM28" s="446"/>
      <c r="EN28" s="446"/>
      <c r="EO28" s="446"/>
      <c r="EP28" s="446"/>
      <c r="EQ28" s="446"/>
      <c r="ER28" s="446"/>
      <c r="ES28" s="446"/>
      <c r="ET28" s="446"/>
      <c r="EU28" s="446"/>
      <c r="EV28" s="446"/>
      <c r="EW28" s="446"/>
      <c r="EX28" s="446"/>
    </row>
    <row r="29" spans="1:154" s="7" customFormat="1" ht="18.75" customHeight="1" x14ac:dyDescent="0.2">
      <c r="A29" s="375" t="s">
        <v>317</v>
      </c>
      <c r="B29" s="375"/>
      <c r="C29" s="375"/>
      <c r="D29" s="375"/>
      <c r="E29" s="375"/>
      <c r="F29" s="375"/>
      <c r="G29" s="375"/>
      <c r="H29" s="375"/>
      <c r="I29" s="375"/>
      <c r="J29" s="375"/>
      <c r="K29" s="375"/>
      <c r="L29" s="375"/>
      <c r="M29" s="375"/>
      <c r="N29" s="375"/>
      <c r="O29" s="375"/>
      <c r="P29" s="375"/>
      <c r="Q29" s="311"/>
      <c r="R29" s="414" t="s">
        <v>43</v>
      </c>
      <c r="S29" s="415"/>
      <c r="T29" s="415"/>
      <c r="U29" s="415"/>
      <c r="V29" s="415"/>
      <c r="W29" s="415"/>
      <c r="X29" s="415"/>
      <c r="Y29" s="415"/>
      <c r="Z29" s="415"/>
      <c r="AA29" s="415"/>
      <c r="AB29" s="415"/>
      <c r="AC29" s="415"/>
      <c r="AD29" s="415"/>
      <c r="AE29" s="415"/>
      <c r="AF29" s="471"/>
      <c r="AG29" s="472" t="s">
        <v>43</v>
      </c>
      <c r="AH29" s="473"/>
      <c r="AI29" s="473"/>
      <c r="AJ29" s="473"/>
      <c r="AK29" s="473"/>
      <c r="AL29" s="473"/>
      <c r="AM29" s="473"/>
      <c r="AN29" s="473"/>
      <c r="AO29" s="460"/>
      <c r="AP29" s="479" t="s">
        <v>43</v>
      </c>
      <c r="AQ29" s="473"/>
      <c r="AR29" s="473"/>
      <c r="AS29" s="473"/>
      <c r="AT29" s="473"/>
      <c r="AU29" s="460"/>
      <c r="AV29" s="326"/>
      <c r="AW29" s="436"/>
      <c r="AX29" s="436"/>
      <c r="AY29" s="436"/>
      <c r="AZ29" s="436"/>
      <c r="BA29" s="436"/>
      <c r="BB29" s="436"/>
      <c r="BC29" s="486"/>
      <c r="BD29" s="472" t="s">
        <v>43</v>
      </c>
      <c r="BE29" s="473"/>
      <c r="BF29" s="473"/>
      <c r="BG29" s="473"/>
      <c r="BH29" s="460"/>
      <c r="BI29" s="414" t="s">
        <v>43</v>
      </c>
      <c r="BJ29" s="415"/>
      <c r="BK29" s="415"/>
      <c r="BL29" s="415"/>
      <c r="BM29" s="415"/>
      <c r="BN29" s="415"/>
      <c r="BO29" s="415"/>
      <c r="BP29" s="471"/>
      <c r="BQ29" s="472" t="s">
        <v>43</v>
      </c>
      <c r="BR29" s="473"/>
      <c r="BS29" s="473"/>
      <c r="BT29" s="473"/>
      <c r="BU29" s="473"/>
      <c r="BV29" s="460"/>
      <c r="BW29" s="479" t="s">
        <v>45</v>
      </c>
      <c r="BX29" s="473"/>
      <c r="BY29" s="473"/>
      <c r="BZ29" s="473"/>
      <c r="CA29" s="460"/>
      <c r="CB29" s="457"/>
      <c r="CC29" s="435"/>
      <c r="CD29" s="435"/>
      <c r="CE29" s="435"/>
      <c r="CF29" s="435"/>
      <c r="CG29" s="435"/>
      <c r="CH29" s="459"/>
      <c r="CI29" s="457"/>
      <c r="CJ29" s="435"/>
      <c r="CK29" s="435"/>
      <c r="CL29" s="435"/>
      <c r="CM29" s="435"/>
      <c r="CN29" s="435"/>
      <c r="CO29" s="435"/>
      <c r="CP29" s="459"/>
      <c r="CQ29" s="457"/>
      <c r="CR29" s="435"/>
      <c r="CS29" s="435"/>
      <c r="CT29" s="435"/>
      <c r="CU29" s="435"/>
      <c r="CV29" s="435"/>
      <c r="CW29" s="435"/>
      <c r="CX29" s="459"/>
      <c r="CY29" s="457"/>
      <c r="CZ29" s="435"/>
      <c r="DA29" s="435"/>
      <c r="DB29" s="435"/>
      <c r="DC29" s="435"/>
      <c r="DD29" s="435"/>
      <c r="DE29" s="459"/>
      <c r="DF29" s="457"/>
      <c r="DG29" s="435"/>
      <c r="DH29" s="435"/>
      <c r="DI29" s="435"/>
      <c r="DJ29" s="435"/>
      <c r="DK29" s="435"/>
      <c r="DL29" s="435"/>
      <c r="DM29" s="459"/>
      <c r="DN29" s="457"/>
      <c r="DO29" s="435"/>
      <c r="DP29" s="435"/>
      <c r="DQ29" s="435"/>
      <c r="DR29" s="435"/>
      <c r="DS29" s="435"/>
      <c r="DT29" s="435"/>
      <c r="DU29" s="459"/>
      <c r="DV29" s="457"/>
      <c r="DW29" s="435"/>
      <c r="DX29" s="435"/>
      <c r="DY29" s="435"/>
      <c r="DZ29" s="435"/>
      <c r="EA29" s="435"/>
      <c r="EB29" s="435"/>
      <c r="EC29" s="459"/>
      <c r="ED29" s="457"/>
      <c r="EE29" s="435"/>
      <c r="EF29" s="435"/>
      <c r="EG29" s="435"/>
      <c r="EH29" s="435"/>
      <c r="EI29" s="435"/>
      <c r="EJ29" s="435"/>
      <c r="EK29" s="458"/>
    </row>
    <row r="30" spans="1:154" s="7" customFormat="1" ht="12.75" x14ac:dyDescent="0.2">
      <c r="A30" s="376" t="s">
        <v>106</v>
      </c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12"/>
      <c r="S30" s="312"/>
      <c r="T30" s="312"/>
      <c r="U30" s="312"/>
      <c r="V30" s="312"/>
      <c r="W30" s="312"/>
      <c r="X30" s="312"/>
      <c r="Y30" s="312"/>
      <c r="Z30" s="312"/>
      <c r="AA30" s="312"/>
      <c r="AB30" s="312"/>
      <c r="AC30" s="312"/>
      <c r="AD30" s="312"/>
      <c r="AE30" s="312"/>
      <c r="AF30" s="477"/>
      <c r="AG30" s="478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7"/>
      <c r="BC30" s="476"/>
      <c r="BD30" s="462"/>
      <c r="BE30" s="317"/>
      <c r="BF30" s="317"/>
      <c r="BG30" s="317"/>
      <c r="BH30" s="317"/>
      <c r="BI30" s="317"/>
      <c r="BJ30" s="317"/>
      <c r="BK30" s="317"/>
      <c r="BL30" s="317"/>
      <c r="BM30" s="317"/>
      <c r="BN30" s="317"/>
      <c r="BO30" s="317"/>
      <c r="BP30" s="326"/>
      <c r="BQ30" s="478"/>
      <c r="BR30" s="317"/>
      <c r="BS30" s="317"/>
      <c r="BT30" s="317"/>
      <c r="BU30" s="317"/>
      <c r="BV30" s="317"/>
      <c r="BW30" s="335" t="s">
        <v>325</v>
      </c>
      <c r="BX30" s="335"/>
      <c r="BY30" s="335"/>
      <c r="BZ30" s="335"/>
      <c r="CA30" s="335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/>
      <c r="DR30" s="332"/>
      <c r="DS30" s="332"/>
      <c r="DT30" s="332"/>
      <c r="DU30" s="332"/>
      <c r="DV30" s="332"/>
      <c r="DW30" s="332"/>
      <c r="DX30" s="332"/>
      <c r="DY30" s="332"/>
      <c r="DZ30" s="332"/>
      <c r="EA30" s="332"/>
      <c r="EB30" s="332"/>
      <c r="EC30" s="332"/>
      <c r="ED30" s="332"/>
      <c r="EE30" s="332"/>
      <c r="EF30" s="332"/>
      <c r="EG30" s="332"/>
      <c r="EH30" s="332"/>
      <c r="EI30" s="332"/>
      <c r="EJ30" s="332"/>
      <c r="EK30" s="333"/>
    </row>
    <row r="31" spans="1:154" s="7" customFormat="1" ht="12.75" x14ac:dyDescent="0.2">
      <c r="A31" s="329"/>
      <c r="B31" s="329"/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477"/>
      <c r="AG31" s="478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7"/>
      <c r="BC31" s="476"/>
      <c r="BD31" s="462"/>
      <c r="BE31" s="317"/>
      <c r="BF31" s="317"/>
      <c r="BG31" s="317"/>
      <c r="BH31" s="317"/>
      <c r="BI31" s="317"/>
      <c r="BJ31" s="317"/>
      <c r="BK31" s="317"/>
      <c r="BL31" s="317"/>
      <c r="BM31" s="317"/>
      <c r="BN31" s="317"/>
      <c r="BO31" s="317"/>
      <c r="BP31" s="326"/>
      <c r="BQ31" s="478"/>
      <c r="BR31" s="317"/>
      <c r="BS31" s="317"/>
      <c r="BT31" s="317"/>
      <c r="BU31" s="317"/>
      <c r="BV31" s="317"/>
      <c r="BW31" s="335"/>
      <c r="BX31" s="335"/>
      <c r="BY31" s="335"/>
      <c r="BZ31" s="335"/>
      <c r="CA31" s="335"/>
      <c r="CB31" s="332"/>
      <c r="CC31" s="332"/>
      <c r="CD31" s="332"/>
      <c r="CE31" s="332"/>
      <c r="CF31" s="332"/>
      <c r="CG31" s="332"/>
      <c r="CH31" s="332"/>
      <c r="CI31" s="332"/>
      <c r="CJ31" s="332"/>
      <c r="CK31" s="332"/>
      <c r="CL31" s="332"/>
      <c r="CM31" s="332"/>
      <c r="CN31" s="332"/>
      <c r="CO31" s="332"/>
      <c r="CP31" s="332"/>
      <c r="CQ31" s="332"/>
      <c r="CR31" s="332"/>
      <c r="CS31" s="332"/>
      <c r="CT31" s="332"/>
      <c r="CU31" s="332"/>
      <c r="CV31" s="332"/>
      <c r="CW31" s="332"/>
      <c r="CX31" s="332"/>
      <c r="CY31" s="332"/>
      <c r="CZ31" s="332"/>
      <c r="DA31" s="332"/>
      <c r="DB31" s="332"/>
      <c r="DC31" s="332"/>
      <c r="DD31" s="332"/>
      <c r="DE31" s="332"/>
      <c r="DF31" s="332"/>
      <c r="DG31" s="332"/>
      <c r="DH31" s="332"/>
      <c r="DI31" s="332"/>
      <c r="DJ31" s="332"/>
      <c r="DK31" s="332"/>
      <c r="DL31" s="332"/>
      <c r="DM31" s="332"/>
      <c r="DN31" s="332"/>
      <c r="DO31" s="332"/>
      <c r="DP31" s="332"/>
      <c r="DQ31" s="332"/>
      <c r="DR31" s="332"/>
      <c r="DS31" s="332"/>
      <c r="DT31" s="332"/>
      <c r="DU31" s="332"/>
      <c r="DV31" s="332"/>
      <c r="DW31" s="332"/>
      <c r="DX31" s="332"/>
      <c r="DY31" s="332"/>
      <c r="DZ31" s="332"/>
      <c r="EA31" s="332"/>
      <c r="EB31" s="332"/>
      <c r="EC31" s="332"/>
      <c r="ED31" s="332"/>
      <c r="EE31" s="332"/>
      <c r="EF31" s="332"/>
      <c r="EG31" s="332"/>
      <c r="EH31" s="332"/>
      <c r="EI31" s="332"/>
      <c r="EJ31" s="332"/>
      <c r="EK31" s="333"/>
    </row>
    <row r="32" spans="1:154" s="7" customFormat="1" ht="15" customHeight="1" x14ac:dyDescent="0.2">
      <c r="A32" s="375"/>
      <c r="B32" s="375"/>
      <c r="C32" s="375"/>
      <c r="D32" s="375"/>
      <c r="E32" s="375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12"/>
      <c r="S32" s="312"/>
      <c r="T32" s="312"/>
      <c r="U32" s="312"/>
      <c r="V32" s="312"/>
      <c r="W32" s="312"/>
      <c r="X32" s="312"/>
      <c r="Y32" s="312"/>
      <c r="Z32" s="312"/>
      <c r="AA32" s="312"/>
      <c r="AB32" s="312"/>
      <c r="AC32" s="312"/>
      <c r="AD32" s="312"/>
      <c r="AE32" s="312"/>
      <c r="AF32" s="477"/>
      <c r="AG32" s="478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7"/>
      <c r="BC32" s="476"/>
      <c r="BD32" s="462"/>
      <c r="BE32" s="317"/>
      <c r="BF32" s="317"/>
      <c r="BG32" s="317"/>
      <c r="BH32" s="317"/>
      <c r="BI32" s="312"/>
      <c r="BJ32" s="312"/>
      <c r="BK32" s="312"/>
      <c r="BL32" s="312"/>
      <c r="BM32" s="312"/>
      <c r="BN32" s="312"/>
      <c r="BO32" s="312"/>
      <c r="BP32" s="477"/>
      <c r="BQ32" s="478"/>
      <c r="BR32" s="317"/>
      <c r="BS32" s="317"/>
      <c r="BT32" s="317"/>
      <c r="BU32" s="317"/>
      <c r="BV32" s="317"/>
      <c r="BW32" s="335"/>
      <c r="BX32" s="335"/>
      <c r="BY32" s="335"/>
      <c r="BZ32" s="335"/>
      <c r="CA32" s="335"/>
      <c r="CB32" s="332"/>
      <c r="CC32" s="332"/>
      <c r="CD32" s="332"/>
      <c r="CE32" s="332"/>
      <c r="CF32" s="332"/>
      <c r="CG32" s="332"/>
      <c r="CH32" s="332"/>
      <c r="CI32" s="332"/>
      <c r="CJ32" s="332"/>
      <c r="CK32" s="332"/>
      <c r="CL32" s="332"/>
      <c r="CM32" s="332"/>
      <c r="CN32" s="332"/>
      <c r="CO32" s="332"/>
      <c r="CP32" s="332"/>
      <c r="CQ32" s="332"/>
      <c r="CR32" s="332"/>
      <c r="CS32" s="332"/>
      <c r="CT32" s="332"/>
      <c r="CU32" s="332"/>
      <c r="CV32" s="332"/>
      <c r="CW32" s="332"/>
      <c r="CX32" s="332"/>
      <c r="CY32" s="332"/>
      <c r="CZ32" s="332"/>
      <c r="DA32" s="332"/>
      <c r="DB32" s="332"/>
      <c r="DC32" s="332"/>
      <c r="DD32" s="332"/>
      <c r="DE32" s="332"/>
      <c r="DF32" s="332"/>
      <c r="DG32" s="332"/>
      <c r="DH32" s="332"/>
      <c r="DI32" s="332"/>
      <c r="DJ32" s="332"/>
      <c r="DK32" s="332"/>
      <c r="DL32" s="332"/>
      <c r="DM32" s="332"/>
      <c r="DN32" s="332"/>
      <c r="DO32" s="332"/>
      <c r="DP32" s="332"/>
      <c r="DQ32" s="332"/>
      <c r="DR32" s="332"/>
      <c r="DS32" s="332"/>
      <c r="DT32" s="332"/>
      <c r="DU32" s="332"/>
      <c r="DV32" s="332"/>
      <c r="DW32" s="332"/>
      <c r="DX32" s="332"/>
      <c r="DY32" s="332"/>
      <c r="DZ32" s="332"/>
      <c r="EA32" s="332"/>
      <c r="EB32" s="332"/>
      <c r="EC32" s="332"/>
      <c r="ED32" s="332"/>
      <c r="EE32" s="332"/>
      <c r="EF32" s="332"/>
      <c r="EG32" s="332"/>
      <c r="EH32" s="332"/>
      <c r="EI32" s="332"/>
      <c r="EJ32" s="332"/>
      <c r="EK32" s="333"/>
    </row>
    <row r="33" spans="1:141" s="7" customFormat="1" ht="12.75" x14ac:dyDescent="0.2">
      <c r="A33" s="374" t="s">
        <v>318</v>
      </c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  <c r="N33" s="374"/>
      <c r="O33" s="374"/>
      <c r="P33" s="374"/>
      <c r="Q33" s="374"/>
      <c r="R33" s="319" t="s">
        <v>43</v>
      </c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414"/>
      <c r="AG33" s="334" t="s">
        <v>43</v>
      </c>
      <c r="AH33" s="335"/>
      <c r="AI33" s="335"/>
      <c r="AJ33" s="335"/>
      <c r="AK33" s="335"/>
      <c r="AL33" s="335"/>
      <c r="AM33" s="335"/>
      <c r="AN33" s="335"/>
      <c r="AO33" s="335"/>
      <c r="AP33" s="335" t="s">
        <v>43</v>
      </c>
      <c r="AQ33" s="335"/>
      <c r="AR33" s="335"/>
      <c r="AS33" s="335"/>
      <c r="AT33" s="335"/>
      <c r="AU33" s="335"/>
      <c r="AV33" s="317"/>
      <c r="AW33" s="317"/>
      <c r="AX33" s="317"/>
      <c r="AY33" s="317"/>
      <c r="AZ33" s="317"/>
      <c r="BA33" s="317"/>
      <c r="BB33" s="317"/>
      <c r="BC33" s="476"/>
      <c r="BD33" s="460" t="s">
        <v>43</v>
      </c>
      <c r="BE33" s="335"/>
      <c r="BF33" s="335"/>
      <c r="BG33" s="335"/>
      <c r="BH33" s="335"/>
      <c r="BI33" s="335" t="s">
        <v>43</v>
      </c>
      <c r="BJ33" s="335"/>
      <c r="BK33" s="335"/>
      <c r="BL33" s="335"/>
      <c r="BM33" s="335"/>
      <c r="BN33" s="335"/>
      <c r="BO33" s="335"/>
      <c r="BP33" s="479"/>
      <c r="BQ33" s="334" t="s">
        <v>43</v>
      </c>
      <c r="BR33" s="335"/>
      <c r="BS33" s="335"/>
      <c r="BT33" s="335"/>
      <c r="BU33" s="335"/>
      <c r="BV33" s="335"/>
      <c r="BW33" s="335" t="s">
        <v>141</v>
      </c>
      <c r="BX33" s="335"/>
      <c r="BY33" s="335"/>
      <c r="BZ33" s="335"/>
      <c r="CA33" s="335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32"/>
      <c r="CM33" s="332"/>
      <c r="CN33" s="332"/>
      <c r="CO33" s="332"/>
      <c r="CP33" s="332"/>
      <c r="CQ33" s="332"/>
      <c r="CR33" s="332"/>
      <c r="CS33" s="332"/>
      <c r="CT33" s="332"/>
      <c r="CU33" s="332"/>
      <c r="CV33" s="332"/>
      <c r="CW33" s="332"/>
      <c r="CX33" s="332"/>
      <c r="CY33" s="332"/>
      <c r="CZ33" s="332"/>
      <c r="DA33" s="332"/>
      <c r="DB33" s="332"/>
      <c r="DC33" s="332"/>
      <c r="DD33" s="332"/>
      <c r="DE33" s="332"/>
      <c r="DF33" s="332"/>
      <c r="DG33" s="332"/>
      <c r="DH33" s="332"/>
      <c r="DI33" s="332"/>
      <c r="DJ33" s="332"/>
      <c r="DK33" s="332"/>
      <c r="DL33" s="332"/>
      <c r="DM33" s="332"/>
      <c r="DN33" s="332"/>
      <c r="DO33" s="332"/>
      <c r="DP33" s="332"/>
      <c r="DQ33" s="332"/>
      <c r="DR33" s="332"/>
      <c r="DS33" s="332"/>
      <c r="DT33" s="332"/>
      <c r="DU33" s="332"/>
      <c r="DV33" s="332"/>
      <c r="DW33" s="332"/>
      <c r="DX33" s="332"/>
      <c r="DY33" s="332"/>
      <c r="DZ33" s="332"/>
      <c r="EA33" s="332"/>
      <c r="EB33" s="332"/>
      <c r="EC33" s="332"/>
      <c r="ED33" s="332"/>
      <c r="EE33" s="332"/>
      <c r="EF33" s="332"/>
      <c r="EG33" s="332"/>
      <c r="EH33" s="332"/>
      <c r="EI33" s="332"/>
      <c r="EJ33" s="332"/>
      <c r="EK33" s="333"/>
    </row>
    <row r="34" spans="1:141" s="7" customFormat="1" ht="12.75" x14ac:dyDescent="0.2">
      <c r="A34" s="329" t="s">
        <v>319</v>
      </c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414"/>
      <c r="AG34" s="334"/>
      <c r="AH34" s="335"/>
      <c r="AI34" s="335"/>
      <c r="AJ34" s="335"/>
      <c r="AK34" s="335"/>
      <c r="AL34" s="335"/>
      <c r="AM34" s="335"/>
      <c r="AN34" s="335"/>
      <c r="AO34" s="335"/>
      <c r="AP34" s="335"/>
      <c r="AQ34" s="335"/>
      <c r="AR34" s="335"/>
      <c r="AS34" s="335"/>
      <c r="AT34" s="335"/>
      <c r="AU34" s="335"/>
      <c r="AV34" s="317"/>
      <c r="AW34" s="317"/>
      <c r="AX34" s="317"/>
      <c r="AY34" s="317"/>
      <c r="AZ34" s="317"/>
      <c r="BA34" s="317"/>
      <c r="BB34" s="317"/>
      <c r="BC34" s="476"/>
      <c r="BD34" s="460"/>
      <c r="BE34" s="335"/>
      <c r="BF34" s="335"/>
      <c r="BG34" s="335"/>
      <c r="BH34" s="335"/>
      <c r="BI34" s="335"/>
      <c r="BJ34" s="335"/>
      <c r="BK34" s="335"/>
      <c r="BL34" s="335"/>
      <c r="BM34" s="335"/>
      <c r="BN34" s="335"/>
      <c r="BO34" s="335"/>
      <c r="BP34" s="479"/>
      <c r="BQ34" s="334"/>
      <c r="BR34" s="335"/>
      <c r="BS34" s="335"/>
      <c r="BT34" s="335"/>
      <c r="BU34" s="335"/>
      <c r="BV34" s="335"/>
      <c r="BW34" s="335"/>
      <c r="BX34" s="335"/>
      <c r="BY34" s="335"/>
      <c r="BZ34" s="335"/>
      <c r="CA34" s="335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/>
      <c r="DB34" s="332"/>
      <c r="DC34" s="332"/>
      <c r="DD34" s="332"/>
      <c r="DE34" s="332"/>
      <c r="DF34" s="332"/>
      <c r="DG34" s="332"/>
      <c r="DH34" s="332"/>
      <c r="DI34" s="332"/>
      <c r="DJ34" s="332"/>
      <c r="DK34" s="332"/>
      <c r="DL34" s="332"/>
      <c r="DM34" s="332"/>
      <c r="DN34" s="332"/>
      <c r="DO34" s="332"/>
      <c r="DP34" s="332"/>
      <c r="DQ34" s="332"/>
      <c r="DR34" s="332"/>
      <c r="DS34" s="332"/>
      <c r="DT34" s="332"/>
      <c r="DU34" s="332"/>
      <c r="DV34" s="332"/>
      <c r="DW34" s="332"/>
      <c r="DX34" s="332"/>
      <c r="DY34" s="332"/>
      <c r="DZ34" s="332"/>
      <c r="EA34" s="332"/>
      <c r="EB34" s="332"/>
      <c r="EC34" s="332"/>
      <c r="ED34" s="332"/>
      <c r="EE34" s="332"/>
      <c r="EF34" s="332"/>
      <c r="EG34" s="332"/>
      <c r="EH34" s="332"/>
      <c r="EI34" s="332"/>
      <c r="EJ34" s="332"/>
      <c r="EK34" s="333"/>
    </row>
    <row r="35" spans="1:141" s="7" customFormat="1" ht="12.75" x14ac:dyDescent="0.2">
      <c r="A35" s="376" t="s">
        <v>106</v>
      </c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12"/>
      <c r="S35" s="312"/>
      <c r="T35" s="312"/>
      <c r="U35" s="312"/>
      <c r="V35" s="312"/>
      <c r="W35" s="312"/>
      <c r="X35" s="312"/>
      <c r="Y35" s="312"/>
      <c r="Z35" s="312"/>
      <c r="AA35" s="312"/>
      <c r="AB35" s="312"/>
      <c r="AC35" s="312"/>
      <c r="AD35" s="312"/>
      <c r="AE35" s="312"/>
      <c r="AF35" s="477"/>
      <c r="AG35" s="478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7"/>
      <c r="BC35" s="476"/>
      <c r="BD35" s="462"/>
      <c r="BE35" s="317"/>
      <c r="BF35" s="317"/>
      <c r="BG35" s="317"/>
      <c r="BH35" s="317"/>
      <c r="BI35" s="317"/>
      <c r="BJ35" s="317"/>
      <c r="BK35" s="317"/>
      <c r="BL35" s="317"/>
      <c r="BM35" s="317"/>
      <c r="BN35" s="317"/>
      <c r="BO35" s="317"/>
      <c r="BP35" s="326"/>
      <c r="BQ35" s="478"/>
      <c r="BR35" s="317"/>
      <c r="BS35" s="317"/>
      <c r="BT35" s="317"/>
      <c r="BU35" s="317"/>
      <c r="BV35" s="317"/>
      <c r="BW35" s="335" t="s">
        <v>326</v>
      </c>
      <c r="BX35" s="335"/>
      <c r="BY35" s="335"/>
      <c r="BZ35" s="335"/>
      <c r="CA35" s="335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2"/>
      <c r="CX35" s="332"/>
      <c r="CY35" s="332"/>
      <c r="CZ35" s="332"/>
      <c r="DA35" s="332"/>
      <c r="DB35" s="332"/>
      <c r="DC35" s="332"/>
      <c r="DD35" s="332"/>
      <c r="DE35" s="332"/>
      <c r="DF35" s="332"/>
      <c r="DG35" s="332"/>
      <c r="DH35" s="332"/>
      <c r="DI35" s="332"/>
      <c r="DJ35" s="332"/>
      <c r="DK35" s="332"/>
      <c r="DL35" s="332"/>
      <c r="DM35" s="332"/>
      <c r="DN35" s="332"/>
      <c r="DO35" s="332"/>
      <c r="DP35" s="332"/>
      <c r="DQ35" s="332"/>
      <c r="DR35" s="332"/>
      <c r="DS35" s="332"/>
      <c r="DT35" s="332"/>
      <c r="DU35" s="332"/>
      <c r="DV35" s="332"/>
      <c r="DW35" s="332"/>
      <c r="DX35" s="332"/>
      <c r="DY35" s="332"/>
      <c r="DZ35" s="332"/>
      <c r="EA35" s="332"/>
      <c r="EB35" s="332"/>
      <c r="EC35" s="332"/>
      <c r="ED35" s="332"/>
      <c r="EE35" s="332"/>
      <c r="EF35" s="332"/>
      <c r="EG35" s="332"/>
      <c r="EH35" s="332"/>
      <c r="EI35" s="332"/>
      <c r="EJ35" s="332"/>
      <c r="EK35" s="333"/>
    </row>
    <row r="36" spans="1:141" s="7" customFormat="1" ht="12.75" x14ac:dyDescent="0.2">
      <c r="A36" s="329"/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2"/>
      <c r="AC36" s="312"/>
      <c r="AD36" s="312"/>
      <c r="AE36" s="312"/>
      <c r="AF36" s="477"/>
      <c r="AG36" s="478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7"/>
      <c r="BC36" s="476"/>
      <c r="BD36" s="462"/>
      <c r="BE36" s="317"/>
      <c r="BF36" s="317"/>
      <c r="BG36" s="317"/>
      <c r="BH36" s="317"/>
      <c r="BI36" s="317"/>
      <c r="BJ36" s="317"/>
      <c r="BK36" s="317"/>
      <c r="BL36" s="317"/>
      <c r="BM36" s="317"/>
      <c r="BN36" s="317"/>
      <c r="BO36" s="317"/>
      <c r="BP36" s="326"/>
      <c r="BQ36" s="478"/>
      <c r="BR36" s="317"/>
      <c r="BS36" s="317"/>
      <c r="BT36" s="317"/>
      <c r="BU36" s="317"/>
      <c r="BV36" s="317"/>
      <c r="BW36" s="335"/>
      <c r="BX36" s="335"/>
      <c r="BY36" s="335"/>
      <c r="BZ36" s="335"/>
      <c r="CA36" s="335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32"/>
      <c r="CN36" s="332"/>
      <c r="CO36" s="332"/>
      <c r="CP36" s="332"/>
      <c r="CQ36" s="332"/>
      <c r="CR36" s="332"/>
      <c r="CS36" s="332"/>
      <c r="CT36" s="332"/>
      <c r="CU36" s="332"/>
      <c r="CV36" s="332"/>
      <c r="CW36" s="332"/>
      <c r="CX36" s="332"/>
      <c r="CY36" s="332"/>
      <c r="CZ36" s="332"/>
      <c r="DA36" s="332"/>
      <c r="DB36" s="332"/>
      <c r="DC36" s="332"/>
      <c r="DD36" s="332"/>
      <c r="DE36" s="332"/>
      <c r="DF36" s="332"/>
      <c r="DG36" s="332"/>
      <c r="DH36" s="332"/>
      <c r="DI36" s="332"/>
      <c r="DJ36" s="332"/>
      <c r="DK36" s="332"/>
      <c r="DL36" s="332"/>
      <c r="DM36" s="332"/>
      <c r="DN36" s="332"/>
      <c r="DO36" s="332"/>
      <c r="DP36" s="332"/>
      <c r="DQ36" s="332"/>
      <c r="DR36" s="332"/>
      <c r="DS36" s="332"/>
      <c r="DT36" s="332"/>
      <c r="DU36" s="332"/>
      <c r="DV36" s="332"/>
      <c r="DW36" s="332"/>
      <c r="DX36" s="332"/>
      <c r="DY36" s="332"/>
      <c r="DZ36" s="332"/>
      <c r="EA36" s="332"/>
      <c r="EB36" s="332"/>
      <c r="EC36" s="332"/>
      <c r="ED36" s="332"/>
      <c r="EE36" s="332"/>
      <c r="EF36" s="332"/>
      <c r="EG36" s="332"/>
      <c r="EH36" s="332"/>
      <c r="EI36" s="332"/>
      <c r="EJ36" s="332"/>
      <c r="EK36" s="333"/>
    </row>
    <row r="37" spans="1:141" s="7" customFormat="1" ht="15" customHeight="1" x14ac:dyDescent="0.2">
      <c r="A37" s="375"/>
      <c r="B37" s="375"/>
      <c r="C37" s="375"/>
      <c r="D37" s="375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5"/>
      <c r="P37" s="375"/>
      <c r="Q37" s="375"/>
      <c r="R37" s="312"/>
      <c r="S37" s="312"/>
      <c r="T37" s="312"/>
      <c r="U37" s="312"/>
      <c r="V37" s="312"/>
      <c r="W37" s="312"/>
      <c r="X37" s="312"/>
      <c r="Y37" s="312"/>
      <c r="Z37" s="312"/>
      <c r="AA37" s="312"/>
      <c r="AB37" s="312"/>
      <c r="AC37" s="312"/>
      <c r="AD37" s="312"/>
      <c r="AE37" s="312"/>
      <c r="AF37" s="477"/>
      <c r="AG37" s="478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7"/>
      <c r="BC37" s="476"/>
      <c r="BD37" s="462"/>
      <c r="BE37" s="317"/>
      <c r="BF37" s="317"/>
      <c r="BG37" s="317"/>
      <c r="BH37" s="317"/>
      <c r="BI37" s="312"/>
      <c r="BJ37" s="312"/>
      <c r="BK37" s="312"/>
      <c r="BL37" s="312"/>
      <c r="BM37" s="312"/>
      <c r="BN37" s="312"/>
      <c r="BO37" s="312"/>
      <c r="BP37" s="477"/>
      <c r="BQ37" s="478"/>
      <c r="BR37" s="317"/>
      <c r="BS37" s="317"/>
      <c r="BT37" s="317"/>
      <c r="BU37" s="317"/>
      <c r="BV37" s="317"/>
      <c r="BW37" s="335"/>
      <c r="BX37" s="335"/>
      <c r="BY37" s="335"/>
      <c r="BZ37" s="335"/>
      <c r="CA37" s="335"/>
      <c r="CB37" s="332"/>
      <c r="CC37" s="332"/>
      <c r="CD37" s="332"/>
      <c r="CE37" s="332"/>
      <c r="CF37" s="332"/>
      <c r="CG37" s="332"/>
      <c r="CH37" s="332"/>
      <c r="CI37" s="332"/>
      <c r="CJ37" s="332"/>
      <c r="CK37" s="332"/>
      <c r="CL37" s="332"/>
      <c r="CM37" s="332"/>
      <c r="CN37" s="332"/>
      <c r="CO37" s="332"/>
      <c r="CP37" s="332"/>
      <c r="CQ37" s="332"/>
      <c r="CR37" s="332"/>
      <c r="CS37" s="332"/>
      <c r="CT37" s="332"/>
      <c r="CU37" s="332"/>
      <c r="CV37" s="332"/>
      <c r="CW37" s="332"/>
      <c r="CX37" s="332"/>
      <c r="CY37" s="332"/>
      <c r="CZ37" s="332"/>
      <c r="DA37" s="332"/>
      <c r="DB37" s="332"/>
      <c r="DC37" s="332"/>
      <c r="DD37" s="332"/>
      <c r="DE37" s="332"/>
      <c r="DF37" s="332"/>
      <c r="DG37" s="332"/>
      <c r="DH37" s="332"/>
      <c r="DI37" s="332"/>
      <c r="DJ37" s="332"/>
      <c r="DK37" s="332"/>
      <c r="DL37" s="332"/>
      <c r="DM37" s="332"/>
      <c r="DN37" s="332"/>
      <c r="DO37" s="332"/>
      <c r="DP37" s="332"/>
      <c r="DQ37" s="332"/>
      <c r="DR37" s="332"/>
      <c r="DS37" s="332"/>
      <c r="DT37" s="332"/>
      <c r="DU37" s="332"/>
      <c r="DV37" s="332"/>
      <c r="DW37" s="332"/>
      <c r="DX37" s="332"/>
      <c r="DY37" s="332"/>
      <c r="DZ37" s="332"/>
      <c r="EA37" s="332"/>
      <c r="EB37" s="332"/>
      <c r="EC37" s="332"/>
      <c r="ED37" s="332"/>
      <c r="EE37" s="332"/>
      <c r="EF37" s="332"/>
      <c r="EG37" s="332"/>
      <c r="EH37" s="332"/>
      <c r="EI37" s="332"/>
      <c r="EJ37" s="332"/>
      <c r="EK37" s="333"/>
    </row>
    <row r="38" spans="1:141" s="7" customFormat="1" ht="12.75" x14ac:dyDescent="0.2">
      <c r="A38" s="374" t="s">
        <v>320</v>
      </c>
      <c r="B38" s="374"/>
      <c r="C38" s="374"/>
      <c r="D38" s="374"/>
      <c r="E38" s="374"/>
      <c r="F38" s="374"/>
      <c r="G38" s="374"/>
      <c r="H38" s="374"/>
      <c r="I38" s="374"/>
      <c r="J38" s="374"/>
      <c r="K38" s="374"/>
      <c r="L38" s="374"/>
      <c r="M38" s="374"/>
      <c r="N38" s="374"/>
      <c r="O38" s="374"/>
      <c r="P38" s="374"/>
      <c r="Q38" s="374"/>
      <c r="R38" s="319" t="s">
        <v>43</v>
      </c>
      <c r="S38" s="319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414"/>
      <c r="AG38" s="334" t="s">
        <v>43</v>
      </c>
      <c r="AH38" s="335"/>
      <c r="AI38" s="335"/>
      <c r="AJ38" s="335"/>
      <c r="AK38" s="335"/>
      <c r="AL38" s="335"/>
      <c r="AM38" s="335"/>
      <c r="AN38" s="335"/>
      <c r="AO38" s="335"/>
      <c r="AP38" s="335" t="s">
        <v>43</v>
      </c>
      <c r="AQ38" s="335"/>
      <c r="AR38" s="335"/>
      <c r="AS38" s="335"/>
      <c r="AT38" s="335"/>
      <c r="AU38" s="335"/>
      <c r="AV38" s="317"/>
      <c r="AW38" s="317"/>
      <c r="AX38" s="317"/>
      <c r="AY38" s="317"/>
      <c r="AZ38" s="317"/>
      <c r="BA38" s="317"/>
      <c r="BB38" s="317"/>
      <c r="BC38" s="476"/>
      <c r="BD38" s="460" t="s">
        <v>43</v>
      </c>
      <c r="BE38" s="335"/>
      <c r="BF38" s="335"/>
      <c r="BG38" s="335"/>
      <c r="BH38" s="335"/>
      <c r="BI38" s="335" t="s">
        <v>43</v>
      </c>
      <c r="BJ38" s="335"/>
      <c r="BK38" s="335"/>
      <c r="BL38" s="335"/>
      <c r="BM38" s="335"/>
      <c r="BN38" s="335"/>
      <c r="BO38" s="335"/>
      <c r="BP38" s="479"/>
      <c r="BQ38" s="334" t="s">
        <v>43</v>
      </c>
      <c r="BR38" s="335"/>
      <c r="BS38" s="335"/>
      <c r="BT38" s="335"/>
      <c r="BU38" s="335"/>
      <c r="BV38" s="335"/>
      <c r="BW38" s="335" t="s">
        <v>133</v>
      </c>
      <c r="BX38" s="335"/>
      <c r="BY38" s="335"/>
      <c r="BZ38" s="335"/>
      <c r="CA38" s="335"/>
      <c r="CB38" s="332"/>
      <c r="CC38" s="332"/>
      <c r="CD38" s="332"/>
      <c r="CE38" s="332"/>
      <c r="CF38" s="332"/>
      <c r="CG38" s="332"/>
      <c r="CH38" s="332"/>
      <c r="CI38" s="332"/>
      <c r="CJ38" s="332"/>
      <c r="CK38" s="332"/>
      <c r="CL38" s="332"/>
      <c r="CM38" s="332"/>
      <c r="CN38" s="332"/>
      <c r="CO38" s="332"/>
      <c r="CP38" s="332"/>
      <c r="CQ38" s="332"/>
      <c r="CR38" s="332"/>
      <c r="CS38" s="332"/>
      <c r="CT38" s="332"/>
      <c r="CU38" s="332"/>
      <c r="CV38" s="332"/>
      <c r="CW38" s="332"/>
      <c r="CX38" s="332"/>
      <c r="CY38" s="332"/>
      <c r="CZ38" s="332"/>
      <c r="DA38" s="332"/>
      <c r="DB38" s="332"/>
      <c r="DC38" s="332"/>
      <c r="DD38" s="332"/>
      <c r="DE38" s="332"/>
      <c r="DF38" s="332"/>
      <c r="DG38" s="332"/>
      <c r="DH38" s="332"/>
      <c r="DI38" s="332"/>
      <c r="DJ38" s="332"/>
      <c r="DK38" s="332"/>
      <c r="DL38" s="332"/>
      <c r="DM38" s="332"/>
      <c r="DN38" s="332"/>
      <c r="DO38" s="332"/>
      <c r="DP38" s="332"/>
      <c r="DQ38" s="332"/>
      <c r="DR38" s="332"/>
      <c r="DS38" s="332"/>
      <c r="DT38" s="332"/>
      <c r="DU38" s="332"/>
      <c r="DV38" s="332"/>
      <c r="DW38" s="332"/>
      <c r="DX38" s="332"/>
      <c r="DY38" s="332"/>
      <c r="DZ38" s="332"/>
      <c r="EA38" s="332"/>
      <c r="EB38" s="332"/>
      <c r="EC38" s="332"/>
      <c r="ED38" s="332"/>
      <c r="EE38" s="332"/>
      <c r="EF38" s="332"/>
      <c r="EG38" s="332"/>
      <c r="EH38" s="332"/>
      <c r="EI38" s="332"/>
      <c r="EJ38" s="332"/>
      <c r="EK38" s="333"/>
    </row>
    <row r="39" spans="1:141" s="7" customFormat="1" ht="12.75" x14ac:dyDescent="0.2">
      <c r="A39" s="329" t="s">
        <v>321</v>
      </c>
      <c r="B39" s="329"/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414"/>
      <c r="AG39" s="334"/>
      <c r="AH39" s="335"/>
      <c r="AI39" s="335"/>
      <c r="AJ39" s="335"/>
      <c r="AK39" s="335"/>
      <c r="AL39" s="335"/>
      <c r="AM39" s="335"/>
      <c r="AN39" s="335"/>
      <c r="AO39" s="335"/>
      <c r="AP39" s="335"/>
      <c r="AQ39" s="335"/>
      <c r="AR39" s="335"/>
      <c r="AS39" s="335"/>
      <c r="AT39" s="335"/>
      <c r="AU39" s="335"/>
      <c r="AV39" s="317"/>
      <c r="AW39" s="317"/>
      <c r="AX39" s="317"/>
      <c r="AY39" s="317"/>
      <c r="AZ39" s="317"/>
      <c r="BA39" s="317"/>
      <c r="BB39" s="317"/>
      <c r="BC39" s="476"/>
      <c r="BD39" s="460"/>
      <c r="BE39" s="335"/>
      <c r="BF39" s="335"/>
      <c r="BG39" s="335"/>
      <c r="BH39" s="335"/>
      <c r="BI39" s="335"/>
      <c r="BJ39" s="335"/>
      <c r="BK39" s="335"/>
      <c r="BL39" s="335"/>
      <c r="BM39" s="335"/>
      <c r="BN39" s="335"/>
      <c r="BO39" s="335"/>
      <c r="BP39" s="479"/>
      <c r="BQ39" s="334"/>
      <c r="BR39" s="335"/>
      <c r="BS39" s="335"/>
      <c r="BT39" s="335"/>
      <c r="BU39" s="335"/>
      <c r="BV39" s="335"/>
      <c r="BW39" s="335"/>
      <c r="BX39" s="335"/>
      <c r="BY39" s="335"/>
      <c r="BZ39" s="335"/>
      <c r="CA39" s="335"/>
      <c r="CB39" s="332"/>
      <c r="CC39" s="332"/>
      <c r="CD39" s="332"/>
      <c r="CE39" s="332"/>
      <c r="CF39" s="332"/>
      <c r="CG39" s="332"/>
      <c r="CH39" s="332"/>
      <c r="CI39" s="332"/>
      <c r="CJ39" s="332"/>
      <c r="CK39" s="332"/>
      <c r="CL39" s="332"/>
      <c r="CM39" s="332"/>
      <c r="CN39" s="332"/>
      <c r="CO39" s="332"/>
      <c r="CP39" s="332"/>
      <c r="CQ39" s="332"/>
      <c r="CR39" s="332"/>
      <c r="CS39" s="332"/>
      <c r="CT39" s="332"/>
      <c r="CU39" s="332"/>
      <c r="CV39" s="332"/>
      <c r="CW39" s="332"/>
      <c r="CX39" s="332"/>
      <c r="CY39" s="332"/>
      <c r="CZ39" s="332"/>
      <c r="DA39" s="332"/>
      <c r="DB39" s="332"/>
      <c r="DC39" s="332"/>
      <c r="DD39" s="332"/>
      <c r="DE39" s="332"/>
      <c r="DF39" s="332"/>
      <c r="DG39" s="332"/>
      <c r="DH39" s="332"/>
      <c r="DI39" s="332"/>
      <c r="DJ39" s="332"/>
      <c r="DK39" s="332"/>
      <c r="DL39" s="332"/>
      <c r="DM39" s="332"/>
      <c r="DN39" s="332"/>
      <c r="DO39" s="332"/>
      <c r="DP39" s="332"/>
      <c r="DQ39" s="332"/>
      <c r="DR39" s="332"/>
      <c r="DS39" s="332"/>
      <c r="DT39" s="332"/>
      <c r="DU39" s="332"/>
      <c r="DV39" s="332"/>
      <c r="DW39" s="332"/>
      <c r="DX39" s="332"/>
      <c r="DY39" s="332"/>
      <c r="DZ39" s="332"/>
      <c r="EA39" s="332"/>
      <c r="EB39" s="332"/>
      <c r="EC39" s="332"/>
      <c r="ED39" s="332"/>
      <c r="EE39" s="332"/>
      <c r="EF39" s="332"/>
      <c r="EG39" s="332"/>
      <c r="EH39" s="332"/>
      <c r="EI39" s="332"/>
      <c r="EJ39" s="332"/>
      <c r="EK39" s="333"/>
    </row>
    <row r="40" spans="1:141" s="7" customFormat="1" ht="12.75" x14ac:dyDescent="0.2">
      <c r="A40" s="376" t="s">
        <v>106</v>
      </c>
      <c r="B40" s="376"/>
      <c r="C40" s="376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312"/>
      <c r="S40" s="312"/>
      <c r="T40" s="312"/>
      <c r="U40" s="312"/>
      <c r="V40" s="312"/>
      <c r="W40" s="312"/>
      <c r="X40" s="312"/>
      <c r="Y40" s="312"/>
      <c r="Z40" s="312"/>
      <c r="AA40" s="312"/>
      <c r="AB40" s="312"/>
      <c r="AC40" s="312"/>
      <c r="AD40" s="312"/>
      <c r="AE40" s="312"/>
      <c r="AF40" s="477"/>
      <c r="AG40" s="478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7"/>
      <c r="BC40" s="476"/>
      <c r="BD40" s="462"/>
      <c r="BE40" s="317"/>
      <c r="BF40" s="317"/>
      <c r="BG40" s="317"/>
      <c r="BH40" s="317"/>
      <c r="BI40" s="317"/>
      <c r="BJ40" s="317"/>
      <c r="BK40" s="317"/>
      <c r="BL40" s="317"/>
      <c r="BM40" s="317"/>
      <c r="BN40" s="317"/>
      <c r="BO40" s="317"/>
      <c r="BP40" s="326"/>
      <c r="BQ40" s="478"/>
      <c r="BR40" s="317"/>
      <c r="BS40" s="317"/>
      <c r="BT40" s="317"/>
      <c r="BU40" s="317"/>
      <c r="BV40" s="317"/>
      <c r="BW40" s="335" t="s">
        <v>327</v>
      </c>
      <c r="BX40" s="335"/>
      <c r="BY40" s="335"/>
      <c r="BZ40" s="335"/>
      <c r="CA40" s="335"/>
      <c r="CB40" s="332"/>
      <c r="CC40" s="332"/>
      <c r="CD40" s="332"/>
      <c r="CE40" s="332"/>
      <c r="CF40" s="332"/>
      <c r="CG40" s="332"/>
      <c r="CH40" s="332"/>
      <c r="CI40" s="332"/>
      <c r="CJ40" s="332"/>
      <c r="CK40" s="332"/>
      <c r="CL40" s="332"/>
      <c r="CM40" s="332"/>
      <c r="CN40" s="332"/>
      <c r="CO40" s="332"/>
      <c r="CP40" s="332"/>
      <c r="CQ40" s="332"/>
      <c r="CR40" s="332"/>
      <c r="CS40" s="332"/>
      <c r="CT40" s="332"/>
      <c r="CU40" s="332"/>
      <c r="CV40" s="332"/>
      <c r="CW40" s="332"/>
      <c r="CX40" s="332"/>
      <c r="CY40" s="332"/>
      <c r="CZ40" s="332"/>
      <c r="DA40" s="332"/>
      <c r="DB40" s="332"/>
      <c r="DC40" s="332"/>
      <c r="DD40" s="332"/>
      <c r="DE40" s="332"/>
      <c r="DF40" s="332"/>
      <c r="DG40" s="332"/>
      <c r="DH40" s="332"/>
      <c r="DI40" s="332"/>
      <c r="DJ40" s="332"/>
      <c r="DK40" s="332"/>
      <c r="DL40" s="332"/>
      <c r="DM40" s="332"/>
      <c r="DN40" s="332"/>
      <c r="DO40" s="332"/>
      <c r="DP40" s="332"/>
      <c r="DQ40" s="332"/>
      <c r="DR40" s="332"/>
      <c r="DS40" s="332"/>
      <c r="DT40" s="332"/>
      <c r="DU40" s="332"/>
      <c r="DV40" s="332"/>
      <c r="DW40" s="332"/>
      <c r="DX40" s="332"/>
      <c r="DY40" s="332"/>
      <c r="DZ40" s="332"/>
      <c r="EA40" s="332"/>
      <c r="EB40" s="332"/>
      <c r="EC40" s="332"/>
      <c r="ED40" s="332"/>
      <c r="EE40" s="332"/>
      <c r="EF40" s="332"/>
      <c r="EG40" s="332"/>
      <c r="EH40" s="332"/>
      <c r="EI40" s="332"/>
      <c r="EJ40" s="332"/>
      <c r="EK40" s="333"/>
    </row>
    <row r="41" spans="1:141" s="7" customFormat="1" ht="12.75" x14ac:dyDescent="0.2">
      <c r="A41" s="329"/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12"/>
      <c r="S41" s="312"/>
      <c r="T41" s="312"/>
      <c r="U41" s="312"/>
      <c r="V41" s="312"/>
      <c r="W41" s="312"/>
      <c r="X41" s="312"/>
      <c r="Y41" s="312"/>
      <c r="Z41" s="312"/>
      <c r="AA41" s="312"/>
      <c r="AB41" s="312"/>
      <c r="AC41" s="312"/>
      <c r="AD41" s="312"/>
      <c r="AE41" s="312"/>
      <c r="AF41" s="477"/>
      <c r="AG41" s="478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7"/>
      <c r="BC41" s="476"/>
      <c r="BD41" s="462"/>
      <c r="BE41" s="317"/>
      <c r="BF41" s="317"/>
      <c r="BG41" s="317"/>
      <c r="BH41" s="317"/>
      <c r="BI41" s="317"/>
      <c r="BJ41" s="317"/>
      <c r="BK41" s="317"/>
      <c r="BL41" s="317"/>
      <c r="BM41" s="317"/>
      <c r="BN41" s="317"/>
      <c r="BO41" s="317"/>
      <c r="BP41" s="326"/>
      <c r="BQ41" s="478"/>
      <c r="BR41" s="317"/>
      <c r="BS41" s="317"/>
      <c r="BT41" s="317"/>
      <c r="BU41" s="317"/>
      <c r="BV41" s="317"/>
      <c r="BW41" s="335"/>
      <c r="BX41" s="335"/>
      <c r="BY41" s="335"/>
      <c r="BZ41" s="335"/>
      <c r="CA41" s="335"/>
      <c r="CB41" s="332"/>
      <c r="CC41" s="332"/>
      <c r="CD41" s="332"/>
      <c r="CE41" s="332"/>
      <c r="CF41" s="332"/>
      <c r="CG41" s="332"/>
      <c r="CH41" s="332"/>
      <c r="CI41" s="332"/>
      <c r="CJ41" s="332"/>
      <c r="CK41" s="332"/>
      <c r="CL41" s="332"/>
      <c r="CM41" s="332"/>
      <c r="CN41" s="332"/>
      <c r="CO41" s="332"/>
      <c r="CP41" s="332"/>
      <c r="CQ41" s="332"/>
      <c r="CR41" s="332"/>
      <c r="CS41" s="332"/>
      <c r="CT41" s="332"/>
      <c r="CU41" s="332"/>
      <c r="CV41" s="332"/>
      <c r="CW41" s="332"/>
      <c r="CX41" s="332"/>
      <c r="CY41" s="332"/>
      <c r="CZ41" s="332"/>
      <c r="DA41" s="332"/>
      <c r="DB41" s="332"/>
      <c r="DC41" s="332"/>
      <c r="DD41" s="332"/>
      <c r="DE41" s="332"/>
      <c r="DF41" s="332"/>
      <c r="DG41" s="332"/>
      <c r="DH41" s="332"/>
      <c r="DI41" s="332"/>
      <c r="DJ41" s="332"/>
      <c r="DK41" s="332"/>
      <c r="DL41" s="332"/>
      <c r="DM41" s="332"/>
      <c r="DN41" s="332"/>
      <c r="DO41" s="332"/>
      <c r="DP41" s="332"/>
      <c r="DQ41" s="332"/>
      <c r="DR41" s="332"/>
      <c r="DS41" s="332"/>
      <c r="DT41" s="332"/>
      <c r="DU41" s="332"/>
      <c r="DV41" s="332"/>
      <c r="DW41" s="332"/>
      <c r="DX41" s="332"/>
      <c r="DY41" s="332"/>
      <c r="DZ41" s="332"/>
      <c r="EA41" s="332"/>
      <c r="EB41" s="332"/>
      <c r="EC41" s="332"/>
      <c r="ED41" s="332"/>
      <c r="EE41" s="332"/>
      <c r="EF41" s="332"/>
      <c r="EG41" s="332"/>
      <c r="EH41" s="332"/>
      <c r="EI41" s="332"/>
      <c r="EJ41" s="332"/>
      <c r="EK41" s="333"/>
    </row>
    <row r="42" spans="1:141" s="7" customFormat="1" ht="15" customHeight="1" x14ac:dyDescent="0.2">
      <c r="A42" s="375"/>
      <c r="B42" s="375"/>
      <c r="C42" s="375"/>
      <c r="D42" s="375"/>
      <c r="E42" s="375"/>
      <c r="F42" s="375"/>
      <c r="G42" s="375"/>
      <c r="H42" s="375"/>
      <c r="I42" s="375"/>
      <c r="J42" s="375"/>
      <c r="K42" s="375"/>
      <c r="L42" s="375"/>
      <c r="M42" s="375"/>
      <c r="N42" s="375"/>
      <c r="O42" s="375"/>
      <c r="P42" s="375"/>
      <c r="Q42" s="375"/>
      <c r="R42" s="312"/>
      <c r="S42" s="312"/>
      <c r="T42" s="312"/>
      <c r="U42" s="312"/>
      <c r="V42" s="312"/>
      <c r="W42" s="312"/>
      <c r="X42" s="312"/>
      <c r="Y42" s="312"/>
      <c r="Z42" s="312"/>
      <c r="AA42" s="312"/>
      <c r="AB42" s="312"/>
      <c r="AC42" s="312"/>
      <c r="AD42" s="312"/>
      <c r="AE42" s="312"/>
      <c r="AF42" s="477"/>
      <c r="AG42" s="478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7"/>
      <c r="BC42" s="476"/>
      <c r="BD42" s="462"/>
      <c r="BE42" s="317"/>
      <c r="BF42" s="317"/>
      <c r="BG42" s="317"/>
      <c r="BH42" s="317"/>
      <c r="BI42" s="312"/>
      <c r="BJ42" s="312"/>
      <c r="BK42" s="312"/>
      <c r="BL42" s="312"/>
      <c r="BM42" s="312"/>
      <c r="BN42" s="312"/>
      <c r="BO42" s="312"/>
      <c r="BP42" s="477"/>
      <c r="BQ42" s="478"/>
      <c r="BR42" s="317"/>
      <c r="BS42" s="317"/>
      <c r="BT42" s="317"/>
      <c r="BU42" s="317"/>
      <c r="BV42" s="317"/>
      <c r="BW42" s="335"/>
      <c r="BX42" s="335"/>
      <c r="BY42" s="335"/>
      <c r="BZ42" s="335"/>
      <c r="CA42" s="335"/>
      <c r="CB42" s="332"/>
      <c r="CC42" s="332"/>
      <c r="CD42" s="332"/>
      <c r="CE42" s="332"/>
      <c r="CF42" s="332"/>
      <c r="CG42" s="332"/>
      <c r="CH42" s="332"/>
      <c r="CI42" s="332"/>
      <c r="CJ42" s="332"/>
      <c r="CK42" s="332"/>
      <c r="CL42" s="332"/>
      <c r="CM42" s="332"/>
      <c r="CN42" s="332"/>
      <c r="CO42" s="332"/>
      <c r="CP42" s="332"/>
      <c r="CQ42" s="332"/>
      <c r="CR42" s="332"/>
      <c r="CS42" s="332"/>
      <c r="CT42" s="332"/>
      <c r="CU42" s="332"/>
      <c r="CV42" s="332"/>
      <c r="CW42" s="332"/>
      <c r="CX42" s="332"/>
      <c r="CY42" s="332"/>
      <c r="CZ42" s="332"/>
      <c r="DA42" s="332"/>
      <c r="DB42" s="332"/>
      <c r="DC42" s="332"/>
      <c r="DD42" s="332"/>
      <c r="DE42" s="332"/>
      <c r="DF42" s="332"/>
      <c r="DG42" s="332"/>
      <c r="DH42" s="332"/>
      <c r="DI42" s="332"/>
      <c r="DJ42" s="332"/>
      <c r="DK42" s="332"/>
      <c r="DL42" s="332"/>
      <c r="DM42" s="332"/>
      <c r="DN42" s="332"/>
      <c r="DO42" s="332"/>
      <c r="DP42" s="332"/>
      <c r="DQ42" s="332"/>
      <c r="DR42" s="332"/>
      <c r="DS42" s="332"/>
      <c r="DT42" s="332"/>
      <c r="DU42" s="332"/>
      <c r="DV42" s="332"/>
      <c r="DW42" s="332"/>
      <c r="DX42" s="332"/>
      <c r="DY42" s="332"/>
      <c r="DZ42" s="332"/>
      <c r="EA42" s="332"/>
      <c r="EB42" s="332"/>
      <c r="EC42" s="332"/>
      <c r="ED42" s="332"/>
      <c r="EE42" s="332"/>
      <c r="EF42" s="332"/>
      <c r="EG42" s="332"/>
      <c r="EH42" s="332"/>
      <c r="EI42" s="332"/>
      <c r="EJ42" s="332"/>
      <c r="EK42" s="333"/>
    </row>
    <row r="43" spans="1:141" s="7" customFormat="1" ht="12.75" x14ac:dyDescent="0.2">
      <c r="A43" s="374" t="s">
        <v>322</v>
      </c>
      <c r="B43" s="374"/>
      <c r="C43" s="374"/>
      <c r="D43" s="374"/>
      <c r="E43" s="374"/>
      <c r="F43" s="374"/>
      <c r="G43" s="374"/>
      <c r="H43" s="374"/>
      <c r="I43" s="374"/>
      <c r="J43" s="374"/>
      <c r="K43" s="374"/>
      <c r="L43" s="374"/>
      <c r="M43" s="374"/>
      <c r="N43" s="374"/>
      <c r="O43" s="374"/>
      <c r="P43" s="374"/>
      <c r="Q43" s="374"/>
      <c r="R43" s="319" t="s">
        <v>43</v>
      </c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414"/>
      <c r="AG43" s="334" t="s">
        <v>43</v>
      </c>
      <c r="AH43" s="335"/>
      <c r="AI43" s="335"/>
      <c r="AJ43" s="335"/>
      <c r="AK43" s="335"/>
      <c r="AL43" s="335"/>
      <c r="AM43" s="335"/>
      <c r="AN43" s="335"/>
      <c r="AO43" s="335"/>
      <c r="AP43" s="335" t="s">
        <v>43</v>
      </c>
      <c r="AQ43" s="335"/>
      <c r="AR43" s="335"/>
      <c r="AS43" s="335"/>
      <c r="AT43" s="335"/>
      <c r="AU43" s="335"/>
      <c r="AV43" s="317"/>
      <c r="AW43" s="317"/>
      <c r="AX43" s="317"/>
      <c r="AY43" s="317"/>
      <c r="AZ43" s="317"/>
      <c r="BA43" s="317"/>
      <c r="BB43" s="317"/>
      <c r="BC43" s="476"/>
      <c r="BD43" s="460" t="s">
        <v>43</v>
      </c>
      <c r="BE43" s="335"/>
      <c r="BF43" s="335"/>
      <c r="BG43" s="335"/>
      <c r="BH43" s="335"/>
      <c r="BI43" s="335" t="s">
        <v>43</v>
      </c>
      <c r="BJ43" s="335"/>
      <c r="BK43" s="335"/>
      <c r="BL43" s="335"/>
      <c r="BM43" s="335"/>
      <c r="BN43" s="335"/>
      <c r="BO43" s="335"/>
      <c r="BP43" s="479"/>
      <c r="BQ43" s="334" t="s">
        <v>43</v>
      </c>
      <c r="BR43" s="335"/>
      <c r="BS43" s="335"/>
      <c r="BT43" s="335"/>
      <c r="BU43" s="335"/>
      <c r="BV43" s="335"/>
      <c r="BW43" s="335" t="s">
        <v>131</v>
      </c>
      <c r="BX43" s="335"/>
      <c r="BY43" s="335"/>
      <c r="BZ43" s="335"/>
      <c r="CA43" s="335"/>
      <c r="CB43" s="332"/>
      <c r="CC43" s="332"/>
      <c r="CD43" s="332"/>
      <c r="CE43" s="332"/>
      <c r="CF43" s="332"/>
      <c r="CG43" s="332"/>
      <c r="CH43" s="332"/>
      <c r="CI43" s="332"/>
      <c r="CJ43" s="332"/>
      <c r="CK43" s="332"/>
      <c r="CL43" s="332"/>
      <c r="CM43" s="332"/>
      <c r="CN43" s="332"/>
      <c r="CO43" s="332"/>
      <c r="CP43" s="332"/>
      <c r="CQ43" s="332"/>
      <c r="CR43" s="332"/>
      <c r="CS43" s="332"/>
      <c r="CT43" s="332"/>
      <c r="CU43" s="332"/>
      <c r="CV43" s="332"/>
      <c r="CW43" s="332"/>
      <c r="CX43" s="332"/>
      <c r="CY43" s="332"/>
      <c r="CZ43" s="332"/>
      <c r="DA43" s="332"/>
      <c r="DB43" s="332"/>
      <c r="DC43" s="332"/>
      <c r="DD43" s="332"/>
      <c r="DE43" s="332"/>
      <c r="DF43" s="332"/>
      <c r="DG43" s="332"/>
      <c r="DH43" s="332"/>
      <c r="DI43" s="332"/>
      <c r="DJ43" s="332"/>
      <c r="DK43" s="332"/>
      <c r="DL43" s="332"/>
      <c r="DM43" s="332"/>
      <c r="DN43" s="332"/>
      <c r="DO43" s="332"/>
      <c r="DP43" s="332"/>
      <c r="DQ43" s="332"/>
      <c r="DR43" s="332"/>
      <c r="DS43" s="332"/>
      <c r="DT43" s="332"/>
      <c r="DU43" s="332"/>
      <c r="DV43" s="332"/>
      <c r="DW43" s="332"/>
      <c r="DX43" s="332"/>
      <c r="DY43" s="332"/>
      <c r="DZ43" s="332"/>
      <c r="EA43" s="332"/>
      <c r="EB43" s="332"/>
      <c r="EC43" s="332"/>
      <c r="ED43" s="332"/>
      <c r="EE43" s="332"/>
      <c r="EF43" s="332"/>
      <c r="EG43" s="332"/>
      <c r="EH43" s="332"/>
      <c r="EI43" s="332"/>
      <c r="EJ43" s="332"/>
      <c r="EK43" s="333"/>
    </row>
    <row r="44" spans="1:141" s="7" customFormat="1" ht="12.75" x14ac:dyDescent="0.2">
      <c r="A44" s="329" t="s">
        <v>323</v>
      </c>
      <c r="B44" s="329"/>
      <c r="C44" s="329"/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414"/>
      <c r="AG44" s="334"/>
      <c r="AH44" s="335"/>
      <c r="AI44" s="335"/>
      <c r="AJ44" s="335"/>
      <c r="AK44" s="335"/>
      <c r="AL44" s="335"/>
      <c r="AM44" s="335"/>
      <c r="AN44" s="335"/>
      <c r="AO44" s="335"/>
      <c r="AP44" s="335"/>
      <c r="AQ44" s="335"/>
      <c r="AR44" s="335"/>
      <c r="AS44" s="335"/>
      <c r="AT44" s="335"/>
      <c r="AU44" s="335"/>
      <c r="AV44" s="317"/>
      <c r="AW44" s="317"/>
      <c r="AX44" s="317"/>
      <c r="AY44" s="317"/>
      <c r="AZ44" s="317"/>
      <c r="BA44" s="317"/>
      <c r="BB44" s="317"/>
      <c r="BC44" s="476"/>
      <c r="BD44" s="460"/>
      <c r="BE44" s="335"/>
      <c r="BF44" s="335"/>
      <c r="BG44" s="335"/>
      <c r="BH44" s="335"/>
      <c r="BI44" s="335"/>
      <c r="BJ44" s="335"/>
      <c r="BK44" s="335"/>
      <c r="BL44" s="335"/>
      <c r="BM44" s="335"/>
      <c r="BN44" s="335"/>
      <c r="BO44" s="335"/>
      <c r="BP44" s="479"/>
      <c r="BQ44" s="334"/>
      <c r="BR44" s="335"/>
      <c r="BS44" s="335"/>
      <c r="BT44" s="335"/>
      <c r="BU44" s="335"/>
      <c r="BV44" s="335"/>
      <c r="BW44" s="335"/>
      <c r="BX44" s="335"/>
      <c r="BY44" s="335"/>
      <c r="BZ44" s="335"/>
      <c r="CA44" s="335"/>
      <c r="CB44" s="332"/>
      <c r="CC44" s="332"/>
      <c r="CD44" s="332"/>
      <c r="CE44" s="332"/>
      <c r="CF44" s="332"/>
      <c r="CG44" s="332"/>
      <c r="CH44" s="332"/>
      <c r="CI44" s="332"/>
      <c r="CJ44" s="332"/>
      <c r="CK44" s="332"/>
      <c r="CL44" s="332"/>
      <c r="CM44" s="332"/>
      <c r="CN44" s="332"/>
      <c r="CO44" s="332"/>
      <c r="CP44" s="332"/>
      <c r="CQ44" s="332"/>
      <c r="CR44" s="332"/>
      <c r="CS44" s="332"/>
      <c r="CT44" s="332"/>
      <c r="CU44" s="332"/>
      <c r="CV44" s="332"/>
      <c r="CW44" s="332"/>
      <c r="CX44" s="332"/>
      <c r="CY44" s="332"/>
      <c r="CZ44" s="332"/>
      <c r="DA44" s="332"/>
      <c r="DB44" s="332"/>
      <c r="DC44" s="332"/>
      <c r="DD44" s="332"/>
      <c r="DE44" s="332"/>
      <c r="DF44" s="332"/>
      <c r="DG44" s="332"/>
      <c r="DH44" s="332"/>
      <c r="DI44" s="332"/>
      <c r="DJ44" s="332"/>
      <c r="DK44" s="332"/>
      <c r="DL44" s="332"/>
      <c r="DM44" s="332"/>
      <c r="DN44" s="332"/>
      <c r="DO44" s="332"/>
      <c r="DP44" s="332"/>
      <c r="DQ44" s="332"/>
      <c r="DR44" s="332"/>
      <c r="DS44" s="332"/>
      <c r="DT44" s="332"/>
      <c r="DU44" s="332"/>
      <c r="DV44" s="332"/>
      <c r="DW44" s="332"/>
      <c r="DX44" s="332"/>
      <c r="DY44" s="332"/>
      <c r="DZ44" s="332"/>
      <c r="EA44" s="332"/>
      <c r="EB44" s="332"/>
      <c r="EC44" s="332"/>
      <c r="ED44" s="332"/>
      <c r="EE44" s="332"/>
      <c r="EF44" s="332"/>
      <c r="EG44" s="332"/>
      <c r="EH44" s="332"/>
      <c r="EI44" s="332"/>
      <c r="EJ44" s="332"/>
      <c r="EK44" s="333"/>
    </row>
    <row r="45" spans="1:141" s="7" customFormat="1" ht="12.75" x14ac:dyDescent="0.2">
      <c r="A45" s="376" t="s">
        <v>106</v>
      </c>
      <c r="B45" s="376"/>
      <c r="C45" s="376"/>
      <c r="D45" s="376"/>
      <c r="E45" s="376"/>
      <c r="F45" s="376"/>
      <c r="G45" s="376"/>
      <c r="H45" s="376"/>
      <c r="I45" s="376"/>
      <c r="J45" s="376"/>
      <c r="K45" s="376"/>
      <c r="L45" s="376"/>
      <c r="M45" s="376"/>
      <c r="N45" s="376"/>
      <c r="O45" s="376"/>
      <c r="P45" s="376"/>
      <c r="Q45" s="376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477"/>
      <c r="AG45" s="478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7"/>
      <c r="BC45" s="476"/>
      <c r="BD45" s="462"/>
      <c r="BE45" s="317"/>
      <c r="BF45" s="317"/>
      <c r="BG45" s="317"/>
      <c r="BH45" s="317"/>
      <c r="BI45" s="317"/>
      <c r="BJ45" s="317"/>
      <c r="BK45" s="317"/>
      <c r="BL45" s="317"/>
      <c r="BM45" s="317"/>
      <c r="BN45" s="317"/>
      <c r="BO45" s="317"/>
      <c r="BP45" s="326"/>
      <c r="BQ45" s="478"/>
      <c r="BR45" s="317"/>
      <c r="BS45" s="317"/>
      <c r="BT45" s="317"/>
      <c r="BU45" s="317"/>
      <c r="BV45" s="317"/>
      <c r="BW45" s="335" t="s">
        <v>328</v>
      </c>
      <c r="BX45" s="335"/>
      <c r="BY45" s="335"/>
      <c r="BZ45" s="335"/>
      <c r="CA45" s="335"/>
      <c r="CB45" s="332"/>
      <c r="CC45" s="332"/>
      <c r="CD45" s="332"/>
      <c r="CE45" s="332"/>
      <c r="CF45" s="332"/>
      <c r="CG45" s="332"/>
      <c r="CH45" s="332"/>
      <c r="CI45" s="332"/>
      <c r="CJ45" s="332"/>
      <c r="CK45" s="332"/>
      <c r="CL45" s="332"/>
      <c r="CM45" s="332"/>
      <c r="CN45" s="332"/>
      <c r="CO45" s="332"/>
      <c r="CP45" s="332"/>
      <c r="CQ45" s="332"/>
      <c r="CR45" s="332"/>
      <c r="CS45" s="332"/>
      <c r="CT45" s="332"/>
      <c r="CU45" s="332"/>
      <c r="CV45" s="332"/>
      <c r="CW45" s="332"/>
      <c r="CX45" s="332"/>
      <c r="CY45" s="332"/>
      <c r="CZ45" s="332"/>
      <c r="DA45" s="332"/>
      <c r="DB45" s="332"/>
      <c r="DC45" s="332"/>
      <c r="DD45" s="332"/>
      <c r="DE45" s="332"/>
      <c r="DF45" s="332"/>
      <c r="DG45" s="332"/>
      <c r="DH45" s="332"/>
      <c r="DI45" s="332"/>
      <c r="DJ45" s="332"/>
      <c r="DK45" s="332"/>
      <c r="DL45" s="332"/>
      <c r="DM45" s="332"/>
      <c r="DN45" s="332"/>
      <c r="DO45" s="332"/>
      <c r="DP45" s="332"/>
      <c r="DQ45" s="332"/>
      <c r="DR45" s="332"/>
      <c r="DS45" s="332"/>
      <c r="DT45" s="332"/>
      <c r="DU45" s="332"/>
      <c r="DV45" s="332"/>
      <c r="DW45" s="332"/>
      <c r="DX45" s="332"/>
      <c r="DY45" s="332"/>
      <c r="DZ45" s="332"/>
      <c r="EA45" s="332"/>
      <c r="EB45" s="332"/>
      <c r="EC45" s="332"/>
      <c r="ED45" s="332"/>
      <c r="EE45" s="332"/>
      <c r="EF45" s="332"/>
      <c r="EG45" s="332"/>
      <c r="EH45" s="332"/>
      <c r="EI45" s="332"/>
      <c r="EJ45" s="332"/>
      <c r="EK45" s="333"/>
    </row>
    <row r="46" spans="1:141" s="7" customFormat="1" ht="12.75" x14ac:dyDescent="0.2">
      <c r="A46" s="329"/>
      <c r="B46" s="329"/>
      <c r="C46" s="329"/>
      <c r="D46" s="329"/>
      <c r="E46" s="329"/>
      <c r="F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12"/>
      <c r="S46" s="312"/>
      <c r="T46" s="312"/>
      <c r="U46" s="312"/>
      <c r="V46" s="312"/>
      <c r="W46" s="312"/>
      <c r="X46" s="312"/>
      <c r="Y46" s="312"/>
      <c r="Z46" s="312"/>
      <c r="AA46" s="312"/>
      <c r="AB46" s="312"/>
      <c r="AC46" s="312"/>
      <c r="AD46" s="312"/>
      <c r="AE46" s="312"/>
      <c r="AF46" s="477"/>
      <c r="AG46" s="478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7"/>
      <c r="BC46" s="476"/>
      <c r="BD46" s="462"/>
      <c r="BE46" s="317"/>
      <c r="BF46" s="317"/>
      <c r="BG46" s="317"/>
      <c r="BH46" s="317"/>
      <c r="BI46" s="317"/>
      <c r="BJ46" s="317"/>
      <c r="BK46" s="317"/>
      <c r="BL46" s="317"/>
      <c r="BM46" s="317"/>
      <c r="BN46" s="317"/>
      <c r="BO46" s="317"/>
      <c r="BP46" s="326"/>
      <c r="BQ46" s="478"/>
      <c r="BR46" s="317"/>
      <c r="BS46" s="317"/>
      <c r="BT46" s="317"/>
      <c r="BU46" s="317"/>
      <c r="BV46" s="317"/>
      <c r="BW46" s="335"/>
      <c r="BX46" s="335"/>
      <c r="BY46" s="335"/>
      <c r="BZ46" s="335"/>
      <c r="CA46" s="335"/>
      <c r="CB46" s="332"/>
      <c r="CC46" s="332"/>
      <c r="CD46" s="332"/>
      <c r="CE46" s="332"/>
      <c r="CF46" s="332"/>
      <c r="CG46" s="332"/>
      <c r="CH46" s="332"/>
      <c r="CI46" s="332"/>
      <c r="CJ46" s="332"/>
      <c r="CK46" s="332"/>
      <c r="CL46" s="332"/>
      <c r="CM46" s="332"/>
      <c r="CN46" s="332"/>
      <c r="CO46" s="332"/>
      <c r="CP46" s="332"/>
      <c r="CQ46" s="332"/>
      <c r="CR46" s="332"/>
      <c r="CS46" s="332"/>
      <c r="CT46" s="332"/>
      <c r="CU46" s="332"/>
      <c r="CV46" s="332"/>
      <c r="CW46" s="332"/>
      <c r="CX46" s="332"/>
      <c r="CY46" s="332"/>
      <c r="CZ46" s="332"/>
      <c r="DA46" s="332"/>
      <c r="DB46" s="332"/>
      <c r="DC46" s="332"/>
      <c r="DD46" s="332"/>
      <c r="DE46" s="332"/>
      <c r="DF46" s="332"/>
      <c r="DG46" s="332"/>
      <c r="DH46" s="332"/>
      <c r="DI46" s="332"/>
      <c r="DJ46" s="332"/>
      <c r="DK46" s="332"/>
      <c r="DL46" s="332"/>
      <c r="DM46" s="332"/>
      <c r="DN46" s="332"/>
      <c r="DO46" s="332"/>
      <c r="DP46" s="332"/>
      <c r="DQ46" s="332"/>
      <c r="DR46" s="332"/>
      <c r="DS46" s="332"/>
      <c r="DT46" s="332"/>
      <c r="DU46" s="332"/>
      <c r="DV46" s="332"/>
      <c r="DW46" s="332"/>
      <c r="DX46" s="332"/>
      <c r="DY46" s="332"/>
      <c r="DZ46" s="332"/>
      <c r="EA46" s="332"/>
      <c r="EB46" s="332"/>
      <c r="EC46" s="332"/>
      <c r="ED46" s="332"/>
      <c r="EE46" s="332"/>
      <c r="EF46" s="332"/>
      <c r="EG46" s="332"/>
      <c r="EH46" s="332"/>
      <c r="EI46" s="332"/>
      <c r="EJ46" s="332"/>
      <c r="EK46" s="333"/>
    </row>
    <row r="47" spans="1:141" s="7" customFormat="1" ht="15" customHeight="1" thickBot="1" x14ac:dyDescent="0.25">
      <c r="A47" s="375"/>
      <c r="B47" s="375"/>
      <c r="C47" s="375"/>
      <c r="D47" s="375"/>
      <c r="E47" s="375"/>
      <c r="F47" s="375"/>
      <c r="G47" s="375"/>
      <c r="H47" s="375"/>
      <c r="I47" s="375"/>
      <c r="J47" s="375"/>
      <c r="K47" s="375"/>
      <c r="L47" s="375"/>
      <c r="M47" s="375"/>
      <c r="N47" s="375"/>
      <c r="O47" s="375"/>
      <c r="P47" s="375"/>
      <c r="Q47" s="375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2"/>
      <c r="AC47" s="312"/>
      <c r="AD47" s="312"/>
      <c r="AE47" s="312"/>
      <c r="AF47" s="477"/>
      <c r="AG47" s="482"/>
      <c r="AH47" s="483"/>
      <c r="AI47" s="483"/>
      <c r="AJ47" s="483"/>
      <c r="AK47" s="483"/>
      <c r="AL47" s="483"/>
      <c r="AM47" s="483"/>
      <c r="AN47" s="483"/>
      <c r="AO47" s="483"/>
      <c r="AP47" s="483"/>
      <c r="AQ47" s="483"/>
      <c r="AR47" s="483"/>
      <c r="AS47" s="483"/>
      <c r="AT47" s="483"/>
      <c r="AU47" s="483"/>
      <c r="AV47" s="483"/>
      <c r="AW47" s="483"/>
      <c r="AX47" s="483"/>
      <c r="AY47" s="483"/>
      <c r="AZ47" s="483"/>
      <c r="BA47" s="483"/>
      <c r="BB47" s="483"/>
      <c r="BC47" s="485"/>
      <c r="BD47" s="462"/>
      <c r="BE47" s="317"/>
      <c r="BF47" s="317"/>
      <c r="BG47" s="317"/>
      <c r="BH47" s="317"/>
      <c r="BI47" s="312"/>
      <c r="BJ47" s="312"/>
      <c r="BK47" s="312"/>
      <c r="BL47" s="312"/>
      <c r="BM47" s="312"/>
      <c r="BN47" s="312"/>
      <c r="BO47" s="312"/>
      <c r="BP47" s="477"/>
      <c r="BQ47" s="482"/>
      <c r="BR47" s="483"/>
      <c r="BS47" s="483"/>
      <c r="BT47" s="483"/>
      <c r="BU47" s="483"/>
      <c r="BV47" s="483"/>
      <c r="BW47" s="335"/>
      <c r="BX47" s="335"/>
      <c r="BY47" s="335"/>
      <c r="BZ47" s="335"/>
      <c r="CA47" s="335"/>
      <c r="CB47" s="332"/>
      <c r="CC47" s="332"/>
      <c r="CD47" s="332"/>
      <c r="CE47" s="332"/>
      <c r="CF47" s="332"/>
      <c r="CG47" s="332"/>
      <c r="CH47" s="332"/>
      <c r="CI47" s="332"/>
      <c r="CJ47" s="332"/>
      <c r="CK47" s="332"/>
      <c r="CL47" s="332"/>
      <c r="CM47" s="332"/>
      <c r="CN47" s="332"/>
      <c r="CO47" s="332"/>
      <c r="CP47" s="332"/>
      <c r="CQ47" s="332"/>
      <c r="CR47" s="332"/>
      <c r="CS47" s="332"/>
      <c r="CT47" s="332"/>
      <c r="CU47" s="332"/>
      <c r="CV47" s="332"/>
      <c r="CW47" s="332"/>
      <c r="CX47" s="332"/>
      <c r="CY47" s="332"/>
      <c r="CZ47" s="332"/>
      <c r="DA47" s="332"/>
      <c r="DB47" s="332"/>
      <c r="DC47" s="332"/>
      <c r="DD47" s="332"/>
      <c r="DE47" s="332"/>
      <c r="DF47" s="332"/>
      <c r="DG47" s="332"/>
      <c r="DH47" s="332"/>
      <c r="DI47" s="332"/>
      <c r="DJ47" s="332"/>
      <c r="DK47" s="332"/>
      <c r="DL47" s="332"/>
      <c r="DM47" s="332"/>
      <c r="DN47" s="332"/>
      <c r="DO47" s="332"/>
      <c r="DP47" s="332"/>
      <c r="DQ47" s="332"/>
      <c r="DR47" s="332"/>
      <c r="DS47" s="332"/>
      <c r="DT47" s="332"/>
      <c r="DU47" s="332"/>
      <c r="DV47" s="332"/>
      <c r="DW47" s="332"/>
      <c r="DX47" s="332"/>
      <c r="DY47" s="332"/>
      <c r="DZ47" s="332"/>
      <c r="EA47" s="332"/>
      <c r="EB47" s="332"/>
      <c r="EC47" s="332"/>
      <c r="ED47" s="332"/>
      <c r="EE47" s="332"/>
      <c r="EF47" s="332"/>
      <c r="EG47" s="332"/>
      <c r="EH47" s="332"/>
      <c r="EI47" s="332"/>
      <c r="EJ47" s="332"/>
      <c r="EK47" s="333"/>
    </row>
    <row r="48" spans="1:141" s="7" customFormat="1" ht="15" customHeight="1" thickBot="1" x14ac:dyDescent="0.25">
      <c r="A48" s="374"/>
      <c r="B48" s="374"/>
      <c r="C48" s="374"/>
      <c r="D48" s="374"/>
      <c r="E48" s="374"/>
      <c r="F48" s="374"/>
      <c r="G48" s="374"/>
      <c r="H48" s="374"/>
      <c r="I48" s="374"/>
      <c r="J48" s="374"/>
      <c r="K48" s="374"/>
      <c r="L48" s="374"/>
      <c r="M48" s="374"/>
      <c r="N48" s="374"/>
      <c r="O48" s="374"/>
      <c r="P48" s="374"/>
      <c r="Q48" s="374"/>
      <c r="R48" s="320"/>
      <c r="S48" s="320"/>
      <c r="T48" s="320"/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20"/>
      <c r="AF48" s="320"/>
      <c r="AG48" s="484"/>
      <c r="AH48" s="484"/>
      <c r="AI48" s="484"/>
      <c r="AJ48" s="484"/>
      <c r="AK48" s="484"/>
      <c r="AL48" s="484"/>
      <c r="AM48" s="484"/>
      <c r="AN48" s="484"/>
      <c r="AO48" s="484"/>
      <c r="AP48" s="484"/>
      <c r="AQ48" s="484"/>
      <c r="AR48" s="484"/>
      <c r="AS48" s="484"/>
      <c r="AT48" s="484"/>
      <c r="AU48" s="484"/>
      <c r="AV48" s="19"/>
      <c r="AW48" s="19"/>
      <c r="AX48" s="19"/>
      <c r="AY48" s="19"/>
      <c r="AZ48" s="19"/>
      <c r="BA48" s="19"/>
      <c r="BB48" s="19"/>
      <c r="BC48" s="19"/>
      <c r="BD48" s="484"/>
      <c r="BE48" s="484"/>
      <c r="BF48" s="484"/>
      <c r="BG48" s="484"/>
      <c r="BH48" s="484"/>
      <c r="BI48" s="320"/>
      <c r="BJ48" s="320"/>
      <c r="BK48" s="320"/>
      <c r="BL48" s="320"/>
      <c r="BM48" s="320"/>
      <c r="BN48" s="320"/>
      <c r="BO48" s="320"/>
      <c r="BP48" s="320"/>
      <c r="BQ48" s="481" t="s">
        <v>42</v>
      </c>
      <c r="BR48" s="481"/>
      <c r="BS48" s="481"/>
      <c r="BT48" s="481"/>
      <c r="BU48" s="481"/>
      <c r="BV48" s="481"/>
      <c r="BW48" s="306" t="s">
        <v>46</v>
      </c>
      <c r="BX48" s="307"/>
      <c r="BY48" s="307"/>
      <c r="BZ48" s="307"/>
      <c r="CA48" s="307"/>
      <c r="CB48" s="308" t="s">
        <v>43</v>
      </c>
      <c r="CC48" s="308"/>
      <c r="CD48" s="308"/>
      <c r="CE48" s="308"/>
      <c r="CF48" s="308"/>
      <c r="CG48" s="308"/>
      <c r="CH48" s="308"/>
      <c r="CI48" s="308">
        <f>CI26</f>
        <v>0</v>
      </c>
      <c r="CJ48" s="308"/>
      <c r="CK48" s="308"/>
      <c r="CL48" s="308"/>
      <c r="CM48" s="308"/>
      <c r="CN48" s="308"/>
      <c r="CO48" s="308"/>
      <c r="CP48" s="308"/>
      <c r="CQ48" s="308" t="s">
        <v>43</v>
      </c>
      <c r="CR48" s="308"/>
      <c r="CS48" s="308"/>
      <c r="CT48" s="308"/>
      <c r="CU48" s="308"/>
      <c r="CV48" s="308"/>
      <c r="CW48" s="308"/>
      <c r="CX48" s="308"/>
      <c r="CY48" s="308"/>
      <c r="CZ48" s="308"/>
      <c r="DA48" s="308"/>
      <c r="DB48" s="308"/>
      <c r="DC48" s="308"/>
      <c r="DD48" s="308"/>
      <c r="DE48" s="308"/>
      <c r="DF48" s="308"/>
      <c r="DG48" s="308"/>
      <c r="DH48" s="308"/>
      <c r="DI48" s="308"/>
      <c r="DJ48" s="308"/>
      <c r="DK48" s="308"/>
      <c r="DL48" s="308"/>
      <c r="DM48" s="308"/>
      <c r="DN48" s="308"/>
      <c r="DO48" s="308"/>
      <c r="DP48" s="308"/>
      <c r="DQ48" s="308"/>
      <c r="DR48" s="308"/>
      <c r="DS48" s="308"/>
      <c r="DT48" s="308"/>
      <c r="DU48" s="308"/>
      <c r="DV48" s="308" t="s">
        <v>43</v>
      </c>
      <c r="DW48" s="308"/>
      <c r="DX48" s="308"/>
      <c r="DY48" s="308"/>
      <c r="DZ48" s="308"/>
      <c r="EA48" s="308"/>
      <c r="EB48" s="308"/>
      <c r="EC48" s="308"/>
      <c r="ED48" s="308"/>
      <c r="EE48" s="308"/>
      <c r="EF48" s="308"/>
      <c r="EG48" s="308"/>
      <c r="EH48" s="308"/>
      <c r="EI48" s="308"/>
      <c r="EJ48" s="308"/>
      <c r="EK48" s="480"/>
    </row>
    <row r="51" spans="1:18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1:18" s="3" customFormat="1" ht="12" customHeight="1" x14ac:dyDescent="0.2">
      <c r="A52" s="13" t="s">
        <v>448</v>
      </c>
    </row>
    <row r="53" spans="1:18" s="3" customFormat="1" ht="12" customHeight="1" x14ac:dyDescent="0.2">
      <c r="A53" s="13" t="s">
        <v>428</v>
      </c>
    </row>
    <row r="54" spans="1:18" s="3" customFormat="1" ht="12" customHeight="1" x14ac:dyDescent="0.2">
      <c r="A54" s="13" t="s">
        <v>427</v>
      </c>
    </row>
  </sheetData>
  <mergeCells count="462">
    <mergeCell ref="BI35:BP36"/>
    <mergeCell ref="BI32:BP32"/>
    <mergeCell ref="AP37:AU37"/>
    <mergeCell ref="AV35:BC36"/>
    <mergeCell ref="DV30:EC31"/>
    <mergeCell ref="DF30:DM31"/>
    <mergeCell ref="CQ30:CX31"/>
    <mergeCell ref="CB30:CH31"/>
    <mergeCell ref="DF33:DM34"/>
    <mergeCell ref="DN33:DU34"/>
    <mergeCell ref="DF32:DM32"/>
    <mergeCell ref="BW29:CA29"/>
    <mergeCell ref="CB29:CH29"/>
    <mergeCell ref="AP29:AU29"/>
    <mergeCell ref="AV29:BC29"/>
    <mergeCell ref="BI29:BP29"/>
    <mergeCell ref="BQ29:BV29"/>
    <mergeCell ref="BD29:BH29"/>
    <mergeCell ref="A32:Q32"/>
    <mergeCell ref="A34:Q34"/>
    <mergeCell ref="AP33:AU34"/>
    <mergeCell ref="R32:AF32"/>
    <mergeCell ref="AP32:AU32"/>
    <mergeCell ref="DV33:EC34"/>
    <mergeCell ref="ED37:EK37"/>
    <mergeCell ref="DV37:EC37"/>
    <mergeCell ref="CY37:DE37"/>
    <mergeCell ref="DN37:DU37"/>
    <mergeCell ref="DN35:DU36"/>
    <mergeCell ref="AG37:AO37"/>
    <mergeCell ref="ED35:EK36"/>
    <mergeCell ref="ED33:EK34"/>
    <mergeCell ref="DV35:EC36"/>
    <mergeCell ref="CQ35:CX36"/>
    <mergeCell ref="ED32:EK32"/>
    <mergeCell ref="DN32:DU32"/>
    <mergeCell ref="DV32:EC32"/>
    <mergeCell ref="CB32:CH32"/>
    <mergeCell ref="CQ37:CX37"/>
    <mergeCell ref="CQ32:CX32"/>
    <mergeCell ref="DF35:DM36"/>
    <mergeCell ref="DF37:DM37"/>
    <mergeCell ref="A30:Q30"/>
    <mergeCell ref="R30:AF31"/>
    <mergeCell ref="A31:Q31"/>
    <mergeCell ref="AG30:AO31"/>
    <mergeCell ref="AP35:AU36"/>
    <mergeCell ref="A33:Q33"/>
    <mergeCell ref="BD35:BH36"/>
    <mergeCell ref="BQ32:BV32"/>
    <mergeCell ref="BD33:BH34"/>
    <mergeCell ref="R35:AF36"/>
    <mergeCell ref="AG35:AO36"/>
    <mergeCell ref="AV30:BC31"/>
    <mergeCell ref="R33:AF34"/>
    <mergeCell ref="AG33:AO34"/>
    <mergeCell ref="AG32:AO32"/>
    <mergeCell ref="BQ35:BV36"/>
    <mergeCell ref="AV32:BC32"/>
    <mergeCell ref="BD32:BH32"/>
    <mergeCell ref="BQ30:BV31"/>
    <mergeCell ref="BI30:BP31"/>
    <mergeCell ref="AP30:AU31"/>
    <mergeCell ref="AV33:BC34"/>
    <mergeCell ref="BQ33:BV34"/>
    <mergeCell ref="BI33:BP34"/>
    <mergeCell ref="A36:Q36"/>
    <mergeCell ref="A35:Q35"/>
    <mergeCell ref="DF45:DM46"/>
    <mergeCell ref="CY45:DE46"/>
    <mergeCell ref="CB45:CH46"/>
    <mergeCell ref="BW45:CA46"/>
    <mergeCell ref="BQ45:BV46"/>
    <mergeCell ref="A45:Q45"/>
    <mergeCell ref="CQ48:CX48"/>
    <mergeCell ref="CY48:DE48"/>
    <mergeCell ref="CI47:CP47"/>
    <mergeCell ref="A48:Q48"/>
    <mergeCell ref="R48:AF48"/>
    <mergeCell ref="AG48:AO48"/>
    <mergeCell ref="AP48:AU48"/>
    <mergeCell ref="BD48:BH48"/>
    <mergeCell ref="BI48:BP48"/>
    <mergeCell ref="BI47:BP47"/>
    <mergeCell ref="AV47:BC47"/>
    <mergeCell ref="AG47:AO47"/>
    <mergeCell ref="AP47:AU47"/>
    <mergeCell ref="BD45:BH46"/>
    <mergeCell ref="ED48:EK48"/>
    <mergeCell ref="ED45:EK46"/>
    <mergeCell ref="CI45:CP46"/>
    <mergeCell ref="CQ45:CX46"/>
    <mergeCell ref="CY47:DE47"/>
    <mergeCell ref="DF47:DM47"/>
    <mergeCell ref="ED47:EK47"/>
    <mergeCell ref="BQ48:BV48"/>
    <mergeCell ref="BQ47:BV47"/>
    <mergeCell ref="BW48:CA48"/>
    <mergeCell ref="DV45:EC46"/>
    <mergeCell ref="CI48:CP48"/>
    <mergeCell ref="DN48:DU48"/>
    <mergeCell ref="DV48:EC48"/>
    <mergeCell ref="DV47:EC47"/>
    <mergeCell ref="CQ47:CX47"/>
    <mergeCell ref="DN47:DU47"/>
    <mergeCell ref="BW47:CA47"/>
    <mergeCell ref="CB48:CH48"/>
    <mergeCell ref="CB47:CH47"/>
    <mergeCell ref="DF48:DM48"/>
    <mergeCell ref="DN45:DU46"/>
    <mergeCell ref="BI45:BP46"/>
    <mergeCell ref="BD47:BH47"/>
    <mergeCell ref="AG45:AO46"/>
    <mergeCell ref="AV45:BC46"/>
    <mergeCell ref="AP45:AU46"/>
    <mergeCell ref="AG42:AO42"/>
    <mergeCell ref="R42:AF42"/>
    <mergeCell ref="A43:Q43"/>
    <mergeCell ref="A46:Q46"/>
    <mergeCell ref="A47:Q47"/>
    <mergeCell ref="R47:AF47"/>
    <mergeCell ref="R45:AF46"/>
    <mergeCell ref="AP43:AU44"/>
    <mergeCell ref="A44:Q44"/>
    <mergeCell ref="R43:AF44"/>
    <mergeCell ref="AG43:AO44"/>
    <mergeCell ref="BD43:BH44"/>
    <mergeCell ref="AV42:BC42"/>
    <mergeCell ref="AV43:BC44"/>
    <mergeCell ref="A39:Q39"/>
    <mergeCell ref="A40:Q40"/>
    <mergeCell ref="R38:AF39"/>
    <mergeCell ref="AG40:AO41"/>
    <mergeCell ref="R40:AF41"/>
    <mergeCell ref="R37:AF37"/>
    <mergeCell ref="A38:Q38"/>
    <mergeCell ref="A37:Q37"/>
    <mergeCell ref="AP42:AU42"/>
    <mergeCell ref="AP38:AU39"/>
    <mergeCell ref="AG38:AO39"/>
    <mergeCell ref="A41:Q41"/>
    <mergeCell ref="AP40:AU41"/>
    <mergeCell ref="A42:Q42"/>
    <mergeCell ref="BW42:CA42"/>
    <mergeCell ref="CB43:CH44"/>
    <mergeCell ref="CB37:CH37"/>
    <mergeCell ref="BD37:BH37"/>
    <mergeCell ref="BI43:BP44"/>
    <mergeCell ref="BQ43:BV44"/>
    <mergeCell ref="BW37:CA37"/>
    <mergeCell ref="BW43:CA44"/>
    <mergeCell ref="CB40:CH41"/>
    <mergeCell ref="BD42:BH42"/>
    <mergeCell ref="CB38:CH39"/>
    <mergeCell ref="BW38:CA39"/>
    <mergeCell ref="BW40:CA41"/>
    <mergeCell ref="BQ42:BV42"/>
    <mergeCell ref="BI42:BP42"/>
    <mergeCell ref="CB42:CH42"/>
    <mergeCell ref="AV38:BC39"/>
    <mergeCell ref="BI40:BP41"/>
    <mergeCell ref="BI37:BP37"/>
    <mergeCell ref="BQ40:BV41"/>
    <mergeCell ref="AV37:BC37"/>
    <mergeCell ref="AV40:BC41"/>
    <mergeCell ref="BD40:BH41"/>
    <mergeCell ref="BD38:BH39"/>
    <mergeCell ref="BQ37:BV37"/>
    <mergeCell ref="BI38:BP39"/>
    <mergeCell ref="BQ38:BV39"/>
    <mergeCell ref="ED43:EK44"/>
    <mergeCell ref="CI40:CP41"/>
    <mergeCell ref="CI42:CP42"/>
    <mergeCell ref="ED42:EK42"/>
    <mergeCell ref="DN40:DU41"/>
    <mergeCell ref="DV42:EC42"/>
    <mergeCell ref="CI43:CP44"/>
    <mergeCell ref="DF43:DM44"/>
    <mergeCell ref="DN43:DU44"/>
    <mergeCell ref="DV43:EC44"/>
    <mergeCell ref="CY40:DE41"/>
    <mergeCell ref="CY43:DE44"/>
    <mergeCell ref="DF40:DM41"/>
    <mergeCell ref="CQ43:CX44"/>
    <mergeCell ref="CQ42:CX42"/>
    <mergeCell ref="CQ40:CX41"/>
    <mergeCell ref="ED38:EK39"/>
    <mergeCell ref="DN42:DU42"/>
    <mergeCell ref="CY42:DE42"/>
    <mergeCell ref="DF42:DM42"/>
    <mergeCell ref="CY38:DE39"/>
    <mergeCell ref="DV38:EC39"/>
    <mergeCell ref="DN38:DU39"/>
    <mergeCell ref="ED40:EK41"/>
    <mergeCell ref="DV40:EC41"/>
    <mergeCell ref="DF38:DM39"/>
    <mergeCell ref="CQ38:CX39"/>
    <mergeCell ref="CI33:CP34"/>
    <mergeCell ref="CQ33:CX34"/>
    <mergeCell ref="BW30:CA31"/>
    <mergeCell ref="BW33:CA34"/>
    <mergeCell ref="CI35:CP36"/>
    <mergeCell ref="CY35:DE36"/>
    <mergeCell ref="CB33:CH34"/>
    <mergeCell ref="CB35:CH36"/>
    <mergeCell ref="BW35:CA36"/>
    <mergeCell ref="CY33:DE34"/>
    <mergeCell ref="CI38:CP39"/>
    <mergeCell ref="CI37:CP37"/>
    <mergeCell ref="CI30:CP31"/>
    <mergeCell ref="CI32:CP32"/>
    <mergeCell ref="CY30:DE31"/>
    <mergeCell ref="CY32:DE32"/>
    <mergeCell ref="BW32:CA32"/>
    <mergeCell ref="A25:Q25"/>
    <mergeCell ref="R26:AF27"/>
    <mergeCell ref="AG26:AO27"/>
    <mergeCell ref="R29:AF29"/>
    <mergeCell ref="R25:AF25"/>
    <mergeCell ref="AG29:AO29"/>
    <mergeCell ref="A26:Q27"/>
    <mergeCell ref="A28:Q28"/>
    <mergeCell ref="R28:AF28"/>
    <mergeCell ref="A29:Q29"/>
    <mergeCell ref="AG28:AO28"/>
    <mergeCell ref="BD30:BH31"/>
    <mergeCell ref="DF26:DM27"/>
    <mergeCell ref="CY28:DE28"/>
    <mergeCell ref="BW28:CA28"/>
    <mergeCell ref="BQ28:BV28"/>
    <mergeCell ref="ED30:EK31"/>
    <mergeCell ref="DN30:DU31"/>
    <mergeCell ref="CB26:CH27"/>
    <mergeCell ref="BI26:BP27"/>
    <mergeCell ref="CQ28:CX28"/>
    <mergeCell ref="DN29:DU29"/>
    <mergeCell ref="DF29:DM29"/>
    <mergeCell ref="BD28:BH28"/>
    <mergeCell ref="BI28:BP28"/>
    <mergeCell ref="CB28:CH28"/>
    <mergeCell ref="CI28:CP28"/>
    <mergeCell ref="CI29:CP29"/>
    <mergeCell ref="CY29:DE29"/>
    <mergeCell ref="CQ29:CX29"/>
    <mergeCell ref="ED26:EK27"/>
    <mergeCell ref="DV26:EC27"/>
    <mergeCell ref="DN26:DU27"/>
    <mergeCell ref="CY26:DE27"/>
    <mergeCell ref="ED28:EK28"/>
    <mergeCell ref="ED29:EK29"/>
    <mergeCell ref="DV29:EC29"/>
    <mergeCell ref="DF25:DM25"/>
    <mergeCell ref="DN25:DU25"/>
    <mergeCell ref="ED25:EK25"/>
    <mergeCell ref="BD25:BH25"/>
    <mergeCell ref="CY25:DE25"/>
    <mergeCell ref="DV25:EC25"/>
    <mergeCell ref="BI25:BP25"/>
    <mergeCell ref="CQ26:CX27"/>
    <mergeCell ref="CI26:CP27"/>
    <mergeCell ref="CQ25:CX25"/>
    <mergeCell ref="CI25:CP25"/>
    <mergeCell ref="AG25:AO25"/>
    <mergeCell ref="AP25:AU25"/>
    <mergeCell ref="AP28:AU28"/>
    <mergeCell ref="AV28:BC28"/>
    <mergeCell ref="AV26:BC27"/>
    <mergeCell ref="BQ26:BV27"/>
    <mergeCell ref="BW26:CA27"/>
    <mergeCell ref="CB25:CH25"/>
    <mergeCell ref="BQ25:BV25"/>
    <mergeCell ref="BW25:CA25"/>
    <mergeCell ref="AV25:BC25"/>
    <mergeCell ref="AP26:AU27"/>
    <mergeCell ref="BD26:BH27"/>
    <mergeCell ref="A20:Q20"/>
    <mergeCell ref="AG21:AO21"/>
    <mergeCell ref="AV20:BC20"/>
    <mergeCell ref="AV23:BC23"/>
    <mergeCell ref="AP21:AU21"/>
    <mergeCell ref="AG20:AO20"/>
    <mergeCell ref="AP22:AU22"/>
    <mergeCell ref="AP20:AU20"/>
    <mergeCell ref="A22:Q22"/>
    <mergeCell ref="R22:AF22"/>
    <mergeCell ref="AG22:AO22"/>
    <mergeCell ref="A21:Q21"/>
    <mergeCell ref="R21:AF21"/>
    <mergeCell ref="AV22:BC22"/>
    <mergeCell ref="R20:AF20"/>
    <mergeCell ref="BQ21:BV21"/>
    <mergeCell ref="AV21:BC21"/>
    <mergeCell ref="BI21:BP21"/>
    <mergeCell ref="BD21:BH21"/>
    <mergeCell ref="BD20:BH20"/>
    <mergeCell ref="BW20:CA20"/>
    <mergeCell ref="BQ20:BV20"/>
    <mergeCell ref="BI20:BP20"/>
    <mergeCell ref="BW21:CA21"/>
    <mergeCell ref="A24:Q24"/>
    <mergeCell ref="AP23:AU23"/>
    <mergeCell ref="R23:AF23"/>
    <mergeCell ref="AG23:AO23"/>
    <mergeCell ref="AP24:AU24"/>
    <mergeCell ref="A23:Q23"/>
    <mergeCell ref="R24:AF24"/>
    <mergeCell ref="DN24:DU24"/>
    <mergeCell ref="BW23:CA23"/>
    <mergeCell ref="AV24:BC24"/>
    <mergeCell ref="BD24:BH24"/>
    <mergeCell ref="BD23:BH23"/>
    <mergeCell ref="CQ24:CX24"/>
    <mergeCell ref="CI24:CP24"/>
    <mergeCell ref="BI24:BP24"/>
    <mergeCell ref="BQ24:BV24"/>
    <mergeCell ref="AG24:AO24"/>
    <mergeCell ref="CQ22:CX22"/>
    <mergeCell ref="CB24:CH24"/>
    <mergeCell ref="BW24:CA24"/>
    <mergeCell ref="CB22:CH22"/>
    <mergeCell ref="CI22:CP22"/>
    <mergeCell ref="CY24:DE24"/>
    <mergeCell ref="CY22:DE22"/>
    <mergeCell ref="BW22:CA22"/>
    <mergeCell ref="BQ22:BV22"/>
    <mergeCell ref="BQ23:BV23"/>
    <mergeCell ref="BI22:BP22"/>
    <mergeCell ref="BI23:BP23"/>
    <mergeCell ref="ED23:EK23"/>
    <mergeCell ref="DF18:DM18"/>
    <mergeCell ref="DV22:EC22"/>
    <mergeCell ref="DF20:DM20"/>
    <mergeCell ref="DV21:EC21"/>
    <mergeCell ref="DV19:EC19"/>
    <mergeCell ref="DN22:DU22"/>
    <mergeCell ref="CB23:CH23"/>
    <mergeCell ref="CY21:DE21"/>
    <mergeCell ref="CY20:DE20"/>
    <mergeCell ref="CQ20:CX20"/>
    <mergeCell ref="CI20:CP20"/>
    <mergeCell ref="CI21:CP21"/>
    <mergeCell ref="CY23:DE23"/>
    <mergeCell ref="CB19:CH19"/>
    <mergeCell ref="CB20:CH20"/>
    <mergeCell ref="CQ21:CX21"/>
    <mergeCell ref="CI23:CP23"/>
    <mergeCell ref="CB21:CH21"/>
    <mergeCell ref="CQ23:CX23"/>
    <mergeCell ref="BI19:BP19"/>
    <mergeCell ref="BW19:CA19"/>
    <mergeCell ref="DV24:EC24"/>
    <mergeCell ref="ED20:EK20"/>
    <mergeCell ref="DV20:EC20"/>
    <mergeCell ref="DF24:DM24"/>
    <mergeCell ref="ED24:EK24"/>
    <mergeCell ref="DF22:DM22"/>
    <mergeCell ref="DF21:DM21"/>
    <mergeCell ref="DN20:DU20"/>
    <mergeCell ref="ED22:EK22"/>
    <mergeCell ref="ED21:EK21"/>
    <mergeCell ref="DN21:DU21"/>
    <mergeCell ref="DF23:DM23"/>
    <mergeCell ref="DV23:EC23"/>
    <mergeCell ref="DN23:DU23"/>
    <mergeCell ref="A14:Q14"/>
    <mergeCell ref="A15:Q15"/>
    <mergeCell ref="AG14:AO14"/>
    <mergeCell ref="BD18:BH18"/>
    <mergeCell ref="A18:Q18"/>
    <mergeCell ref="R18:AF18"/>
    <mergeCell ref="AG18:AO18"/>
    <mergeCell ref="R15:AF15"/>
    <mergeCell ref="AP14:AU14"/>
    <mergeCell ref="AV14:BC14"/>
    <mergeCell ref="AV18:BC18"/>
    <mergeCell ref="A16:Q16"/>
    <mergeCell ref="R14:AF14"/>
    <mergeCell ref="A19:Q19"/>
    <mergeCell ref="R19:AF19"/>
    <mergeCell ref="AG19:AO19"/>
    <mergeCell ref="A17:Q17"/>
    <mergeCell ref="BD17:BH17"/>
    <mergeCell ref="AP17:AU17"/>
    <mergeCell ref="DF14:EK14"/>
    <mergeCell ref="BW14:CA14"/>
    <mergeCell ref="BW18:CA18"/>
    <mergeCell ref="CI18:CX18"/>
    <mergeCell ref="ED17:EK17"/>
    <mergeCell ref="DV17:EC17"/>
    <mergeCell ref="DF15:EK15"/>
    <mergeCell ref="DN16:EK16"/>
    <mergeCell ref="CB14:DE14"/>
    <mergeCell ref="ED18:EK18"/>
    <mergeCell ref="BD14:BH14"/>
    <mergeCell ref="BI16:BP16"/>
    <mergeCell ref="BQ17:BV17"/>
    <mergeCell ref="BW17:CA17"/>
    <mergeCell ref="BQ16:BV16"/>
    <mergeCell ref="BD16:BH16"/>
    <mergeCell ref="AP15:AU15"/>
    <mergeCell ref="CI17:CX17"/>
    <mergeCell ref="BI15:BV15"/>
    <mergeCell ref="BD15:BH15"/>
    <mergeCell ref="AV17:BC17"/>
    <mergeCell ref="AV15:BC15"/>
    <mergeCell ref="BI18:BP18"/>
    <mergeCell ref="DW11:EK11"/>
    <mergeCell ref="DN17:DU17"/>
    <mergeCell ref="BW16:CA16"/>
    <mergeCell ref="BW15:CA15"/>
    <mergeCell ref="BI14:BV14"/>
    <mergeCell ref="DW12:EK12"/>
    <mergeCell ref="Z11:DE11"/>
    <mergeCell ref="R17:AF17"/>
    <mergeCell ref="DW6:EK6"/>
    <mergeCell ref="DW9:EK10"/>
    <mergeCell ref="AG17:AO17"/>
    <mergeCell ref="BQ19:BV19"/>
    <mergeCell ref="BI17:BP17"/>
    <mergeCell ref="DF16:DM16"/>
    <mergeCell ref="CB17:CH17"/>
    <mergeCell ref="CY17:DE17"/>
    <mergeCell ref="DF17:DM17"/>
    <mergeCell ref="CY18:DE18"/>
    <mergeCell ref="BD19:BH19"/>
    <mergeCell ref="BQ18:BV18"/>
    <mergeCell ref="ED19:EK19"/>
    <mergeCell ref="DN18:DU18"/>
    <mergeCell ref="CB18:CH18"/>
    <mergeCell ref="CI19:CP19"/>
    <mergeCell ref="CY19:DE19"/>
    <mergeCell ref="CQ19:CX19"/>
    <mergeCell ref="DV18:EC18"/>
    <mergeCell ref="DF19:DM19"/>
    <mergeCell ref="DN19:DU19"/>
    <mergeCell ref="CI16:DE16"/>
    <mergeCell ref="CB15:DE15"/>
    <mergeCell ref="CB16:CH16"/>
    <mergeCell ref="A1:EK1"/>
    <mergeCell ref="A2:EK2"/>
    <mergeCell ref="DW4:EK4"/>
    <mergeCell ref="BM5:BW5"/>
    <mergeCell ref="BX5:BZ5"/>
    <mergeCell ref="CA5:CC5"/>
    <mergeCell ref="DW5:EK5"/>
    <mergeCell ref="EL28:EX28"/>
    <mergeCell ref="DF28:DM28"/>
    <mergeCell ref="DN28:DU28"/>
    <mergeCell ref="DV28:EC28"/>
    <mergeCell ref="Z10:DE10"/>
    <mergeCell ref="DW7:EK7"/>
    <mergeCell ref="Z8:DE8"/>
    <mergeCell ref="DW8:EK8"/>
    <mergeCell ref="AG15:AO15"/>
    <mergeCell ref="AG16:AO16"/>
    <mergeCell ref="R16:AF16"/>
    <mergeCell ref="AV16:BC16"/>
    <mergeCell ref="BD22:BH22"/>
    <mergeCell ref="AV19:BC19"/>
    <mergeCell ref="AP16:AU16"/>
    <mergeCell ref="AP19:AU19"/>
    <mergeCell ref="AP18:AU18"/>
  </mergeCells>
  <phoneticPr fontId="15" type="noConversion"/>
  <pageMargins left="0.59055118110236227" right="0.39370078740157483" top="0.78740157480314965" bottom="0.39370078740157483" header="0.27559055118110237" footer="0.27559055118110237"/>
  <pageSetup paperSize="9" scale="61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indexed="34"/>
    <pageSetUpPr fitToPage="1"/>
  </sheetPr>
  <dimension ref="A1:EK41"/>
  <sheetViews>
    <sheetView workbookViewId="0">
      <selection activeCell="AN35" sqref="AN35"/>
    </sheetView>
  </sheetViews>
  <sheetFormatPr defaultColWidth="1.42578125" defaultRowHeight="15.75" x14ac:dyDescent="0.25"/>
  <cols>
    <col min="1" max="57" width="1.42578125" style="1"/>
    <col min="58" max="65" width="1.42578125" style="1" customWidth="1"/>
    <col min="66" max="66" width="3.28515625" style="1" customWidth="1"/>
    <col min="67" max="72" width="1.42578125" style="1" customWidth="1"/>
    <col min="73" max="73" width="3.85546875" style="1" customWidth="1"/>
    <col min="74" max="178" width="1.42578125" style="1" customWidth="1"/>
    <col min="179" max="16384" width="1.42578125" style="1"/>
  </cols>
  <sheetData>
    <row r="1" spans="1:141" s="7" customFormat="1" ht="12.75" x14ac:dyDescent="0.2">
      <c r="A1" s="286" t="s">
        <v>288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9" t="s">
        <v>22</v>
      </c>
      <c r="U1" s="286"/>
      <c r="V1" s="286"/>
      <c r="W1" s="286"/>
      <c r="X1" s="290"/>
      <c r="Y1" s="287" t="s">
        <v>329</v>
      </c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288"/>
      <c r="BD1" s="288"/>
      <c r="BE1" s="304"/>
      <c r="BF1" s="287" t="s">
        <v>330</v>
      </c>
      <c r="BG1" s="288"/>
      <c r="BH1" s="288"/>
      <c r="BI1" s="288"/>
      <c r="BJ1" s="288"/>
      <c r="BK1" s="288"/>
      <c r="BL1" s="288"/>
      <c r="BM1" s="288"/>
      <c r="BN1" s="288"/>
      <c r="BO1" s="288"/>
      <c r="BP1" s="288"/>
      <c r="BQ1" s="288"/>
      <c r="BR1" s="288"/>
      <c r="BS1" s="288"/>
      <c r="BT1" s="288"/>
      <c r="BU1" s="288"/>
      <c r="BV1" s="288"/>
      <c r="BW1" s="288"/>
      <c r="BX1" s="288"/>
      <c r="BY1" s="288"/>
      <c r="BZ1" s="288"/>
      <c r="CA1" s="288"/>
      <c r="CB1" s="288"/>
      <c r="CC1" s="288"/>
      <c r="CD1" s="288"/>
      <c r="CE1" s="288"/>
      <c r="CF1" s="288"/>
      <c r="CG1" s="288"/>
      <c r="CH1" s="288"/>
      <c r="CI1" s="288"/>
      <c r="CJ1" s="288"/>
      <c r="CK1" s="288"/>
      <c r="CL1" s="288"/>
      <c r="CM1" s="288"/>
      <c r="CN1" s="288"/>
      <c r="CO1" s="288"/>
      <c r="CP1" s="288"/>
      <c r="CQ1" s="288"/>
      <c r="CR1" s="288"/>
      <c r="CS1" s="288"/>
      <c r="CT1" s="288"/>
      <c r="CU1" s="288"/>
      <c r="CV1" s="288"/>
      <c r="CW1" s="288"/>
      <c r="CX1" s="288"/>
      <c r="CY1" s="288"/>
      <c r="CZ1" s="288"/>
      <c r="DA1" s="288"/>
      <c r="DB1" s="288"/>
      <c r="DC1" s="288"/>
      <c r="DD1" s="288"/>
      <c r="DE1" s="288"/>
      <c r="DF1" s="288"/>
      <c r="DG1" s="288"/>
      <c r="DH1" s="288"/>
      <c r="DI1" s="288"/>
      <c r="DJ1" s="288"/>
      <c r="DK1" s="288"/>
      <c r="DL1" s="288"/>
      <c r="DM1" s="288"/>
      <c r="DN1" s="288"/>
      <c r="DO1" s="288"/>
      <c r="DP1" s="288"/>
      <c r="DQ1" s="288"/>
      <c r="DR1" s="288"/>
      <c r="DS1" s="288"/>
      <c r="DT1" s="288"/>
      <c r="DU1" s="288"/>
      <c r="DV1" s="288"/>
      <c r="DW1" s="288"/>
      <c r="DX1" s="288"/>
      <c r="DY1" s="288"/>
      <c r="DZ1" s="288"/>
      <c r="EA1" s="288"/>
      <c r="EB1" s="288"/>
      <c r="EC1" s="288"/>
      <c r="ED1" s="288"/>
      <c r="EE1" s="288"/>
      <c r="EF1" s="288"/>
      <c r="EG1" s="288"/>
      <c r="EH1" s="288"/>
      <c r="EI1" s="288"/>
      <c r="EJ1" s="288"/>
      <c r="EK1" s="288"/>
    </row>
    <row r="2" spans="1:141" s="7" customFormat="1" ht="12.75" x14ac:dyDescent="0.2">
      <c r="A2" s="398"/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283" t="s">
        <v>25</v>
      </c>
      <c r="U2" s="284"/>
      <c r="V2" s="284"/>
      <c r="W2" s="284"/>
      <c r="X2" s="285"/>
      <c r="Y2" s="283" t="s">
        <v>32</v>
      </c>
      <c r="Z2" s="284"/>
      <c r="AA2" s="284"/>
      <c r="AB2" s="284"/>
      <c r="AC2" s="284"/>
      <c r="AD2" s="284"/>
      <c r="AE2" s="284"/>
      <c r="AF2" s="284"/>
      <c r="AG2" s="285"/>
      <c r="AH2" s="287" t="s">
        <v>116</v>
      </c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304"/>
      <c r="BF2" s="283" t="s">
        <v>32</v>
      </c>
      <c r="BG2" s="284"/>
      <c r="BH2" s="284"/>
      <c r="BI2" s="284"/>
      <c r="BJ2" s="284"/>
      <c r="BK2" s="284"/>
      <c r="BL2" s="284"/>
      <c r="BM2" s="284"/>
      <c r="BN2" s="285"/>
      <c r="BO2" s="287" t="s">
        <v>116</v>
      </c>
      <c r="BP2" s="288"/>
      <c r="BQ2" s="288"/>
      <c r="BR2" s="288"/>
      <c r="BS2" s="288"/>
      <c r="BT2" s="288"/>
      <c r="BU2" s="288"/>
      <c r="BV2" s="288"/>
      <c r="BW2" s="288"/>
      <c r="BX2" s="288"/>
      <c r="BY2" s="288"/>
      <c r="BZ2" s="288"/>
      <c r="CA2" s="288"/>
      <c r="CB2" s="288"/>
      <c r="CC2" s="288"/>
      <c r="CD2" s="288"/>
      <c r="CE2" s="288"/>
      <c r="CF2" s="288"/>
      <c r="CG2" s="288"/>
      <c r="CH2" s="288"/>
      <c r="CI2" s="288"/>
      <c r="CJ2" s="288"/>
      <c r="CK2" s="288"/>
      <c r="CL2" s="288"/>
      <c r="CM2" s="288"/>
      <c r="CN2" s="288"/>
      <c r="CO2" s="288"/>
      <c r="CP2" s="288"/>
      <c r="CQ2" s="288"/>
      <c r="CR2" s="288"/>
      <c r="CS2" s="288"/>
      <c r="CT2" s="288"/>
      <c r="CU2" s="288"/>
      <c r="CV2" s="288"/>
      <c r="CW2" s="288"/>
      <c r="CX2" s="288"/>
      <c r="CY2" s="288"/>
      <c r="CZ2" s="288"/>
      <c r="DA2" s="288"/>
      <c r="DB2" s="288"/>
      <c r="DC2" s="288"/>
      <c r="DD2" s="288"/>
      <c r="DE2" s="288"/>
      <c r="DF2" s="288"/>
      <c r="DG2" s="288"/>
      <c r="DH2" s="288"/>
      <c r="DI2" s="288"/>
      <c r="DJ2" s="288"/>
      <c r="DK2" s="288"/>
      <c r="DL2" s="288"/>
      <c r="DM2" s="288"/>
      <c r="DN2" s="288"/>
      <c r="DO2" s="288"/>
      <c r="DP2" s="288"/>
      <c r="DQ2" s="288"/>
      <c r="DR2" s="288"/>
      <c r="DS2" s="288"/>
      <c r="DT2" s="288"/>
      <c r="DU2" s="288"/>
      <c r="DV2" s="288"/>
      <c r="DW2" s="288"/>
      <c r="DX2" s="288"/>
      <c r="DY2" s="288"/>
      <c r="DZ2" s="288"/>
      <c r="EA2" s="288"/>
      <c r="EB2" s="288"/>
      <c r="EC2" s="288"/>
      <c r="ED2" s="288"/>
      <c r="EE2" s="288"/>
      <c r="EF2" s="288"/>
      <c r="EG2" s="288"/>
      <c r="EH2" s="288"/>
      <c r="EI2" s="288"/>
      <c r="EJ2" s="288"/>
      <c r="EK2" s="288"/>
    </row>
    <row r="3" spans="1:141" s="7" customFormat="1" ht="12.75" x14ac:dyDescent="0.2">
      <c r="A3" s="398"/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283"/>
      <c r="U3" s="284"/>
      <c r="V3" s="284"/>
      <c r="W3" s="284"/>
      <c r="X3" s="285"/>
      <c r="Y3" s="283"/>
      <c r="Z3" s="284"/>
      <c r="AA3" s="284"/>
      <c r="AB3" s="284"/>
      <c r="AC3" s="284"/>
      <c r="AD3" s="284"/>
      <c r="AE3" s="284"/>
      <c r="AF3" s="284"/>
      <c r="AG3" s="285"/>
      <c r="AH3" s="283" t="s">
        <v>336</v>
      </c>
      <c r="AI3" s="284"/>
      <c r="AJ3" s="284"/>
      <c r="AK3" s="284"/>
      <c r="AL3" s="284"/>
      <c r="AM3" s="284"/>
      <c r="AN3" s="284"/>
      <c r="AO3" s="285"/>
      <c r="AP3" s="289" t="s">
        <v>334</v>
      </c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  <c r="BC3" s="286"/>
      <c r="BD3" s="286"/>
      <c r="BE3" s="290"/>
      <c r="BF3" s="283"/>
      <c r="BG3" s="284"/>
      <c r="BH3" s="284"/>
      <c r="BI3" s="284"/>
      <c r="BJ3" s="284"/>
      <c r="BK3" s="284"/>
      <c r="BL3" s="284"/>
      <c r="BM3" s="284"/>
      <c r="BN3" s="285"/>
      <c r="BO3" s="289" t="s">
        <v>331</v>
      </c>
      <c r="BP3" s="286"/>
      <c r="BQ3" s="286"/>
      <c r="BR3" s="286"/>
      <c r="BS3" s="286"/>
      <c r="BT3" s="286"/>
      <c r="BU3" s="286"/>
      <c r="BV3" s="286"/>
      <c r="BW3" s="286"/>
      <c r="BX3" s="286"/>
      <c r="BY3" s="286"/>
      <c r="BZ3" s="286"/>
      <c r="CA3" s="286"/>
      <c r="CB3" s="286"/>
      <c r="CC3" s="286"/>
      <c r="CD3" s="286"/>
      <c r="CE3" s="286"/>
      <c r="CF3" s="286"/>
      <c r="CG3" s="286"/>
      <c r="CH3" s="286"/>
      <c r="CI3" s="286"/>
      <c r="CJ3" s="286"/>
      <c r="CK3" s="286"/>
      <c r="CL3" s="286"/>
      <c r="CM3" s="290"/>
      <c r="CN3" s="289" t="s">
        <v>332</v>
      </c>
      <c r="CO3" s="286"/>
      <c r="CP3" s="286"/>
      <c r="CQ3" s="286"/>
      <c r="CR3" s="286"/>
      <c r="CS3" s="286"/>
      <c r="CT3" s="286"/>
      <c r="CU3" s="286"/>
      <c r="CV3" s="286"/>
      <c r="CW3" s="286"/>
      <c r="CX3" s="286"/>
      <c r="CY3" s="286"/>
      <c r="CZ3" s="286"/>
      <c r="DA3" s="286"/>
      <c r="DB3" s="286"/>
      <c r="DC3" s="286"/>
      <c r="DD3" s="286"/>
      <c r="DE3" s="286"/>
      <c r="DF3" s="286"/>
      <c r="DG3" s="286"/>
      <c r="DH3" s="286"/>
      <c r="DI3" s="286"/>
      <c r="DJ3" s="286"/>
      <c r="DK3" s="286"/>
      <c r="DL3" s="290"/>
      <c r="DM3" s="289" t="s">
        <v>333</v>
      </c>
      <c r="DN3" s="286"/>
      <c r="DO3" s="286"/>
      <c r="DP3" s="286"/>
      <c r="DQ3" s="286"/>
      <c r="DR3" s="286"/>
      <c r="DS3" s="286"/>
      <c r="DT3" s="286"/>
      <c r="DU3" s="286"/>
      <c r="DV3" s="286"/>
      <c r="DW3" s="286"/>
      <c r="DX3" s="286"/>
      <c r="DY3" s="286"/>
      <c r="DZ3" s="286"/>
      <c r="EA3" s="286"/>
      <c r="EB3" s="286"/>
      <c r="EC3" s="286"/>
      <c r="ED3" s="286"/>
      <c r="EE3" s="286"/>
      <c r="EF3" s="286"/>
      <c r="EG3" s="286"/>
      <c r="EH3" s="286"/>
      <c r="EI3" s="286"/>
      <c r="EJ3" s="286"/>
      <c r="EK3" s="286"/>
    </row>
    <row r="4" spans="1:141" s="7" customFormat="1" ht="12.75" x14ac:dyDescent="0.2">
      <c r="A4" s="398"/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283"/>
      <c r="U4" s="284"/>
      <c r="V4" s="284"/>
      <c r="W4" s="284"/>
      <c r="X4" s="285"/>
      <c r="Y4" s="283"/>
      <c r="Z4" s="284"/>
      <c r="AA4" s="284"/>
      <c r="AB4" s="284"/>
      <c r="AC4" s="284"/>
      <c r="AD4" s="284"/>
      <c r="AE4" s="284"/>
      <c r="AF4" s="284"/>
      <c r="AG4" s="285"/>
      <c r="AH4" s="283" t="s">
        <v>337</v>
      </c>
      <c r="AI4" s="284"/>
      <c r="AJ4" s="284"/>
      <c r="AK4" s="284"/>
      <c r="AL4" s="284"/>
      <c r="AM4" s="284"/>
      <c r="AN4" s="284"/>
      <c r="AO4" s="285"/>
      <c r="AP4" s="296" t="s">
        <v>335</v>
      </c>
      <c r="AQ4" s="297"/>
      <c r="AR4" s="297"/>
      <c r="AS4" s="297"/>
      <c r="AT4" s="297"/>
      <c r="AU4" s="297"/>
      <c r="AV4" s="297"/>
      <c r="AW4" s="297"/>
      <c r="AX4" s="297"/>
      <c r="AY4" s="297"/>
      <c r="AZ4" s="297"/>
      <c r="BA4" s="297"/>
      <c r="BB4" s="297"/>
      <c r="BC4" s="297"/>
      <c r="BD4" s="297"/>
      <c r="BE4" s="298"/>
      <c r="BF4" s="283"/>
      <c r="BG4" s="284"/>
      <c r="BH4" s="284"/>
      <c r="BI4" s="284"/>
      <c r="BJ4" s="284"/>
      <c r="BK4" s="284"/>
      <c r="BL4" s="284"/>
      <c r="BM4" s="284"/>
      <c r="BN4" s="285"/>
      <c r="BO4" s="296"/>
      <c r="BP4" s="297"/>
      <c r="BQ4" s="297"/>
      <c r="BR4" s="297"/>
      <c r="BS4" s="297"/>
      <c r="BT4" s="297"/>
      <c r="BU4" s="297"/>
      <c r="BV4" s="297"/>
      <c r="BW4" s="297"/>
      <c r="BX4" s="297"/>
      <c r="BY4" s="297"/>
      <c r="BZ4" s="297"/>
      <c r="CA4" s="297"/>
      <c r="CB4" s="297"/>
      <c r="CC4" s="297"/>
      <c r="CD4" s="297"/>
      <c r="CE4" s="297"/>
      <c r="CF4" s="297"/>
      <c r="CG4" s="297"/>
      <c r="CH4" s="297"/>
      <c r="CI4" s="297"/>
      <c r="CJ4" s="297"/>
      <c r="CK4" s="297"/>
      <c r="CL4" s="297"/>
      <c r="CM4" s="298"/>
      <c r="CN4" s="296"/>
      <c r="CO4" s="297"/>
      <c r="CP4" s="297"/>
      <c r="CQ4" s="297"/>
      <c r="CR4" s="297"/>
      <c r="CS4" s="297"/>
      <c r="CT4" s="297"/>
      <c r="CU4" s="297"/>
      <c r="CV4" s="297"/>
      <c r="CW4" s="297"/>
      <c r="CX4" s="297"/>
      <c r="CY4" s="297"/>
      <c r="CZ4" s="297"/>
      <c r="DA4" s="297"/>
      <c r="DB4" s="297"/>
      <c r="DC4" s="297"/>
      <c r="DD4" s="297"/>
      <c r="DE4" s="297"/>
      <c r="DF4" s="297"/>
      <c r="DG4" s="297"/>
      <c r="DH4" s="297"/>
      <c r="DI4" s="297"/>
      <c r="DJ4" s="297"/>
      <c r="DK4" s="297"/>
      <c r="DL4" s="298"/>
      <c r="DM4" s="296"/>
      <c r="DN4" s="297"/>
      <c r="DO4" s="297"/>
      <c r="DP4" s="297"/>
      <c r="DQ4" s="297"/>
      <c r="DR4" s="297"/>
      <c r="DS4" s="297"/>
      <c r="DT4" s="297"/>
      <c r="DU4" s="297"/>
      <c r="DV4" s="297"/>
      <c r="DW4" s="297"/>
      <c r="DX4" s="297"/>
      <c r="DY4" s="297"/>
      <c r="DZ4" s="297"/>
      <c r="EA4" s="297"/>
      <c r="EB4" s="297"/>
      <c r="EC4" s="297"/>
      <c r="ED4" s="297"/>
      <c r="EE4" s="297"/>
      <c r="EF4" s="297"/>
      <c r="EG4" s="297"/>
      <c r="EH4" s="297"/>
      <c r="EI4" s="297"/>
      <c r="EJ4" s="297"/>
      <c r="EK4" s="297"/>
    </row>
    <row r="5" spans="1:141" s="7" customFormat="1" ht="12.75" x14ac:dyDescent="0.2">
      <c r="A5" s="398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283"/>
      <c r="U5" s="284"/>
      <c r="V5" s="284"/>
      <c r="W5" s="284"/>
      <c r="X5" s="285"/>
      <c r="Y5" s="283"/>
      <c r="Z5" s="284"/>
      <c r="AA5" s="284"/>
      <c r="AB5" s="284"/>
      <c r="AC5" s="284"/>
      <c r="AD5" s="284"/>
      <c r="AE5" s="284"/>
      <c r="AF5" s="284"/>
      <c r="AG5" s="285"/>
      <c r="AH5" s="283" t="s">
        <v>338</v>
      </c>
      <c r="AI5" s="284"/>
      <c r="AJ5" s="284"/>
      <c r="AK5" s="284"/>
      <c r="AL5" s="284"/>
      <c r="AM5" s="284"/>
      <c r="AN5" s="284"/>
      <c r="AO5" s="285"/>
      <c r="AP5" s="283" t="s">
        <v>341</v>
      </c>
      <c r="AQ5" s="284"/>
      <c r="AR5" s="284"/>
      <c r="AS5" s="284"/>
      <c r="AT5" s="284"/>
      <c r="AU5" s="284"/>
      <c r="AV5" s="284"/>
      <c r="AW5" s="285"/>
      <c r="AX5" s="283" t="s">
        <v>342</v>
      </c>
      <c r="AY5" s="284"/>
      <c r="AZ5" s="284"/>
      <c r="BA5" s="284"/>
      <c r="BB5" s="284"/>
      <c r="BC5" s="284"/>
      <c r="BD5" s="284"/>
      <c r="BE5" s="285"/>
      <c r="BF5" s="283"/>
      <c r="BG5" s="284"/>
      <c r="BH5" s="284"/>
      <c r="BI5" s="284"/>
      <c r="BJ5" s="284"/>
      <c r="BK5" s="284"/>
      <c r="BL5" s="284"/>
      <c r="BM5" s="284"/>
      <c r="BN5" s="285"/>
      <c r="BO5" s="284" t="s">
        <v>32</v>
      </c>
      <c r="BP5" s="284"/>
      <c r="BQ5" s="284"/>
      <c r="BR5" s="284"/>
      <c r="BS5" s="284"/>
      <c r="BT5" s="284"/>
      <c r="BU5" s="284"/>
      <c r="BV5" s="284"/>
      <c r="BW5" s="285"/>
      <c r="BX5" s="287" t="s">
        <v>116</v>
      </c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88"/>
      <c r="CK5" s="288"/>
      <c r="CL5" s="288"/>
      <c r="CM5" s="304"/>
      <c r="CN5" s="284" t="s">
        <v>32</v>
      </c>
      <c r="CO5" s="284"/>
      <c r="CP5" s="284"/>
      <c r="CQ5" s="284"/>
      <c r="CR5" s="284"/>
      <c r="CS5" s="284"/>
      <c r="CT5" s="284"/>
      <c r="CU5" s="284"/>
      <c r="CV5" s="285"/>
      <c r="CW5" s="287" t="s">
        <v>116</v>
      </c>
      <c r="CX5" s="288"/>
      <c r="CY5" s="288"/>
      <c r="CZ5" s="288"/>
      <c r="DA5" s="288"/>
      <c r="DB5" s="288"/>
      <c r="DC5" s="288"/>
      <c r="DD5" s="288"/>
      <c r="DE5" s="288"/>
      <c r="DF5" s="288"/>
      <c r="DG5" s="288"/>
      <c r="DH5" s="288"/>
      <c r="DI5" s="288"/>
      <c r="DJ5" s="288"/>
      <c r="DK5" s="288"/>
      <c r="DL5" s="304"/>
      <c r="DM5" s="284" t="s">
        <v>32</v>
      </c>
      <c r="DN5" s="284"/>
      <c r="DO5" s="284"/>
      <c r="DP5" s="284"/>
      <c r="DQ5" s="284"/>
      <c r="DR5" s="284"/>
      <c r="DS5" s="284"/>
      <c r="DT5" s="284"/>
      <c r="DU5" s="285"/>
      <c r="DV5" s="287" t="s">
        <v>116</v>
      </c>
      <c r="DW5" s="288"/>
      <c r="DX5" s="288"/>
      <c r="DY5" s="288"/>
      <c r="DZ5" s="288"/>
      <c r="EA5" s="288"/>
      <c r="EB5" s="288"/>
      <c r="EC5" s="288"/>
      <c r="ED5" s="288"/>
      <c r="EE5" s="288"/>
      <c r="EF5" s="288"/>
      <c r="EG5" s="288"/>
      <c r="EH5" s="288"/>
      <c r="EI5" s="288"/>
      <c r="EJ5" s="288"/>
      <c r="EK5" s="288"/>
    </row>
    <row r="6" spans="1:141" s="7" customFormat="1" ht="12.75" x14ac:dyDescent="0.2">
      <c r="A6" s="398"/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283"/>
      <c r="U6" s="284"/>
      <c r="V6" s="284"/>
      <c r="W6" s="284"/>
      <c r="X6" s="285"/>
      <c r="Y6" s="283"/>
      <c r="Z6" s="284"/>
      <c r="AA6" s="284"/>
      <c r="AB6" s="284"/>
      <c r="AC6" s="284"/>
      <c r="AD6" s="284"/>
      <c r="AE6" s="284"/>
      <c r="AF6" s="284"/>
      <c r="AG6" s="285"/>
      <c r="AH6" s="283" t="s">
        <v>339</v>
      </c>
      <c r="AI6" s="284"/>
      <c r="AJ6" s="284"/>
      <c r="AK6" s="284"/>
      <c r="AL6" s="284"/>
      <c r="AM6" s="284"/>
      <c r="AN6" s="284"/>
      <c r="AO6" s="285"/>
      <c r="AP6" s="283" t="s">
        <v>338</v>
      </c>
      <c r="AQ6" s="284"/>
      <c r="AR6" s="284"/>
      <c r="AS6" s="284"/>
      <c r="AT6" s="284"/>
      <c r="AU6" s="284"/>
      <c r="AV6" s="284"/>
      <c r="AW6" s="285"/>
      <c r="AX6" s="283" t="s">
        <v>343</v>
      </c>
      <c r="AY6" s="284"/>
      <c r="AZ6" s="284"/>
      <c r="BA6" s="284"/>
      <c r="BB6" s="284"/>
      <c r="BC6" s="284"/>
      <c r="BD6" s="284"/>
      <c r="BE6" s="285"/>
      <c r="BF6" s="283"/>
      <c r="BG6" s="284"/>
      <c r="BH6" s="284"/>
      <c r="BI6" s="284"/>
      <c r="BJ6" s="284"/>
      <c r="BK6" s="284"/>
      <c r="BL6" s="284"/>
      <c r="BM6" s="284"/>
      <c r="BN6" s="285"/>
      <c r="BO6" s="284"/>
      <c r="BP6" s="284"/>
      <c r="BQ6" s="284"/>
      <c r="BR6" s="284"/>
      <c r="BS6" s="284"/>
      <c r="BT6" s="284"/>
      <c r="BU6" s="284"/>
      <c r="BV6" s="284"/>
      <c r="BW6" s="285"/>
      <c r="BX6" s="283" t="s">
        <v>347</v>
      </c>
      <c r="BY6" s="284"/>
      <c r="BZ6" s="284"/>
      <c r="CA6" s="284"/>
      <c r="CB6" s="284"/>
      <c r="CC6" s="284"/>
      <c r="CD6" s="284"/>
      <c r="CE6" s="285"/>
      <c r="CF6" s="289" t="s">
        <v>344</v>
      </c>
      <c r="CG6" s="286"/>
      <c r="CH6" s="286"/>
      <c r="CI6" s="286"/>
      <c r="CJ6" s="286"/>
      <c r="CK6" s="286"/>
      <c r="CL6" s="286"/>
      <c r="CM6" s="290"/>
      <c r="CN6" s="284"/>
      <c r="CO6" s="284"/>
      <c r="CP6" s="284"/>
      <c r="CQ6" s="284"/>
      <c r="CR6" s="284"/>
      <c r="CS6" s="284"/>
      <c r="CT6" s="284"/>
      <c r="CU6" s="284"/>
      <c r="CV6" s="285"/>
      <c r="CW6" s="283" t="s">
        <v>347</v>
      </c>
      <c r="CX6" s="284"/>
      <c r="CY6" s="284"/>
      <c r="CZ6" s="284"/>
      <c r="DA6" s="284"/>
      <c r="DB6" s="284"/>
      <c r="DC6" s="284"/>
      <c r="DD6" s="285"/>
      <c r="DE6" s="289" t="s">
        <v>344</v>
      </c>
      <c r="DF6" s="286"/>
      <c r="DG6" s="286"/>
      <c r="DH6" s="286"/>
      <c r="DI6" s="286"/>
      <c r="DJ6" s="286"/>
      <c r="DK6" s="286"/>
      <c r="DL6" s="290"/>
      <c r="DM6" s="284"/>
      <c r="DN6" s="284"/>
      <c r="DO6" s="284"/>
      <c r="DP6" s="284"/>
      <c r="DQ6" s="284"/>
      <c r="DR6" s="284"/>
      <c r="DS6" s="284"/>
      <c r="DT6" s="284"/>
      <c r="DU6" s="285"/>
      <c r="DV6" s="283" t="s">
        <v>347</v>
      </c>
      <c r="DW6" s="284"/>
      <c r="DX6" s="284"/>
      <c r="DY6" s="284"/>
      <c r="DZ6" s="284"/>
      <c r="EA6" s="284"/>
      <c r="EB6" s="284"/>
      <c r="EC6" s="285"/>
      <c r="ED6" s="283" t="s">
        <v>344</v>
      </c>
      <c r="EE6" s="398"/>
      <c r="EF6" s="398"/>
      <c r="EG6" s="398"/>
      <c r="EH6" s="398"/>
      <c r="EI6" s="398"/>
      <c r="EJ6" s="398"/>
      <c r="EK6" s="398"/>
    </row>
    <row r="7" spans="1:141" s="7" customFormat="1" ht="12.75" x14ac:dyDescent="0.2">
      <c r="A7" s="398"/>
      <c r="B7" s="398"/>
      <c r="C7" s="398"/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283"/>
      <c r="U7" s="284"/>
      <c r="V7" s="284"/>
      <c r="W7" s="284"/>
      <c r="X7" s="285"/>
      <c r="Y7" s="283"/>
      <c r="Z7" s="284"/>
      <c r="AA7" s="284"/>
      <c r="AB7" s="284"/>
      <c r="AC7" s="284"/>
      <c r="AD7" s="284"/>
      <c r="AE7" s="284"/>
      <c r="AF7" s="284"/>
      <c r="AG7" s="285"/>
      <c r="AH7" s="283" t="s">
        <v>340</v>
      </c>
      <c r="AI7" s="284"/>
      <c r="AJ7" s="284"/>
      <c r="AK7" s="284"/>
      <c r="AL7" s="284"/>
      <c r="AM7" s="284"/>
      <c r="AN7" s="284"/>
      <c r="AO7" s="285"/>
      <c r="AP7" s="283"/>
      <c r="AQ7" s="284"/>
      <c r="AR7" s="284"/>
      <c r="AS7" s="284"/>
      <c r="AT7" s="284"/>
      <c r="AU7" s="284"/>
      <c r="AV7" s="284"/>
      <c r="AW7" s="285"/>
      <c r="AX7" s="283"/>
      <c r="AY7" s="284"/>
      <c r="AZ7" s="284"/>
      <c r="BA7" s="284"/>
      <c r="BB7" s="284"/>
      <c r="BC7" s="284"/>
      <c r="BD7" s="284"/>
      <c r="BE7" s="285"/>
      <c r="BF7" s="283"/>
      <c r="BG7" s="284"/>
      <c r="BH7" s="284"/>
      <c r="BI7" s="284"/>
      <c r="BJ7" s="284"/>
      <c r="BK7" s="284"/>
      <c r="BL7" s="284"/>
      <c r="BM7" s="284"/>
      <c r="BN7" s="285"/>
      <c r="BO7" s="284"/>
      <c r="BP7" s="284"/>
      <c r="BQ7" s="284"/>
      <c r="BR7" s="284"/>
      <c r="BS7" s="284"/>
      <c r="BT7" s="284"/>
      <c r="BU7" s="284"/>
      <c r="BV7" s="284"/>
      <c r="BW7" s="285"/>
      <c r="BX7" s="284" t="s">
        <v>348</v>
      </c>
      <c r="BY7" s="284"/>
      <c r="BZ7" s="284"/>
      <c r="CA7" s="284"/>
      <c r="CB7" s="284"/>
      <c r="CC7" s="284"/>
      <c r="CD7" s="284"/>
      <c r="CE7" s="285"/>
      <c r="CF7" s="283" t="s">
        <v>345</v>
      </c>
      <c r="CG7" s="284"/>
      <c r="CH7" s="284"/>
      <c r="CI7" s="284"/>
      <c r="CJ7" s="284"/>
      <c r="CK7" s="284"/>
      <c r="CL7" s="284"/>
      <c r="CM7" s="285"/>
      <c r="CN7" s="284"/>
      <c r="CO7" s="284"/>
      <c r="CP7" s="284"/>
      <c r="CQ7" s="284"/>
      <c r="CR7" s="284"/>
      <c r="CS7" s="284"/>
      <c r="CT7" s="284"/>
      <c r="CU7" s="284"/>
      <c r="CV7" s="285"/>
      <c r="CW7" s="284" t="s">
        <v>348</v>
      </c>
      <c r="CX7" s="284"/>
      <c r="CY7" s="284"/>
      <c r="CZ7" s="284"/>
      <c r="DA7" s="284"/>
      <c r="DB7" s="284"/>
      <c r="DC7" s="284"/>
      <c r="DD7" s="285"/>
      <c r="DE7" s="283" t="s">
        <v>345</v>
      </c>
      <c r="DF7" s="284"/>
      <c r="DG7" s="284"/>
      <c r="DH7" s="284"/>
      <c r="DI7" s="284"/>
      <c r="DJ7" s="284"/>
      <c r="DK7" s="284"/>
      <c r="DL7" s="285"/>
      <c r="DM7" s="284"/>
      <c r="DN7" s="284"/>
      <c r="DO7" s="284"/>
      <c r="DP7" s="284"/>
      <c r="DQ7" s="284"/>
      <c r="DR7" s="284"/>
      <c r="DS7" s="284"/>
      <c r="DT7" s="284"/>
      <c r="DU7" s="285"/>
      <c r="DV7" s="284" t="s">
        <v>348</v>
      </c>
      <c r="DW7" s="284"/>
      <c r="DX7" s="284"/>
      <c r="DY7" s="284"/>
      <c r="DZ7" s="284"/>
      <c r="EA7" s="284"/>
      <c r="EB7" s="284"/>
      <c r="EC7" s="285"/>
      <c r="ED7" s="398" t="s">
        <v>345</v>
      </c>
      <c r="EE7" s="398"/>
      <c r="EF7" s="398"/>
      <c r="EG7" s="398"/>
      <c r="EH7" s="398"/>
      <c r="EI7" s="398"/>
      <c r="EJ7" s="398"/>
      <c r="EK7" s="398"/>
    </row>
    <row r="8" spans="1:141" s="7" customFormat="1" ht="12.75" x14ac:dyDescent="0.2">
      <c r="A8" s="398"/>
      <c r="B8" s="398"/>
      <c r="C8" s="398"/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283"/>
      <c r="U8" s="284"/>
      <c r="V8" s="284"/>
      <c r="W8" s="284"/>
      <c r="X8" s="285"/>
      <c r="Y8" s="283"/>
      <c r="Z8" s="284"/>
      <c r="AA8" s="284"/>
      <c r="AB8" s="284"/>
      <c r="AC8" s="284"/>
      <c r="AD8" s="284"/>
      <c r="AE8" s="284"/>
      <c r="AF8" s="284"/>
      <c r="AG8" s="285"/>
      <c r="AH8" s="283"/>
      <c r="AI8" s="284"/>
      <c r="AJ8" s="284"/>
      <c r="AK8" s="284"/>
      <c r="AL8" s="284"/>
      <c r="AM8" s="284"/>
      <c r="AN8" s="284"/>
      <c r="AO8" s="285"/>
      <c r="AP8" s="283"/>
      <c r="AQ8" s="284"/>
      <c r="AR8" s="284"/>
      <c r="AS8" s="284"/>
      <c r="AT8" s="284"/>
      <c r="AU8" s="284"/>
      <c r="AV8" s="284"/>
      <c r="AW8" s="285"/>
      <c r="AX8" s="283"/>
      <c r="AY8" s="284"/>
      <c r="AZ8" s="284"/>
      <c r="BA8" s="284"/>
      <c r="BB8" s="284"/>
      <c r="BC8" s="284"/>
      <c r="BD8" s="284"/>
      <c r="BE8" s="285"/>
      <c r="BF8" s="283"/>
      <c r="BG8" s="284"/>
      <c r="BH8" s="284"/>
      <c r="BI8" s="284"/>
      <c r="BJ8" s="284"/>
      <c r="BK8" s="284"/>
      <c r="BL8" s="284"/>
      <c r="BM8" s="284"/>
      <c r="BN8" s="285"/>
      <c r="BO8" s="284"/>
      <c r="BP8" s="284"/>
      <c r="BQ8" s="284"/>
      <c r="BR8" s="284"/>
      <c r="BS8" s="284"/>
      <c r="BT8" s="284"/>
      <c r="BU8" s="284"/>
      <c r="BV8" s="284"/>
      <c r="BW8" s="285"/>
      <c r="BX8" s="284" t="s">
        <v>349</v>
      </c>
      <c r="BY8" s="284"/>
      <c r="BZ8" s="284"/>
      <c r="CA8" s="284"/>
      <c r="CB8" s="284"/>
      <c r="CC8" s="284"/>
      <c r="CD8" s="284"/>
      <c r="CE8" s="285"/>
      <c r="CF8" s="283" t="s">
        <v>346</v>
      </c>
      <c r="CG8" s="284"/>
      <c r="CH8" s="284"/>
      <c r="CI8" s="284"/>
      <c r="CJ8" s="284"/>
      <c r="CK8" s="284"/>
      <c r="CL8" s="284"/>
      <c r="CM8" s="285"/>
      <c r="CN8" s="284"/>
      <c r="CO8" s="284"/>
      <c r="CP8" s="284"/>
      <c r="CQ8" s="284"/>
      <c r="CR8" s="284"/>
      <c r="CS8" s="284"/>
      <c r="CT8" s="284"/>
      <c r="CU8" s="284"/>
      <c r="CV8" s="285"/>
      <c r="CW8" s="284" t="s">
        <v>349</v>
      </c>
      <c r="CX8" s="284"/>
      <c r="CY8" s="284"/>
      <c r="CZ8" s="284"/>
      <c r="DA8" s="284"/>
      <c r="DB8" s="284"/>
      <c r="DC8" s="284"/>
      <c r="DD8" s="285"/>
      <c r="DE8" s="283" t="s">
        <v>346</v>
      </c>
      <c r="DF8" s="284"/>
      <c r="DG8" s="284"/>
      <c r="DH8" s="284"/>
      <c r="DI8" s="284"/>
      <c r="DJ8" s="284"/>
      <c r="DK8" s="284"/>
      <c r="DL8" s="285"/>
      <c r="DM8" s="284"/>
      <c r="DN8" s="284"/>
      <c r="DO8" s="284"/>
      <c r="DP8" s="284"/>
      <c r="DQ8" s="284"/>
      <c r="DR8" s="284"/>
      <c r="DS8" s="284"/>
      <c r="DT8" s="284"/>
      <c r="DU8" s="285"/>
      <c r="DV8" s="284" t="s">
        <v>349</v>
      </c>
      <c r="DW8" s="284"/>
      <c r="DX8" s="284"/>
      <c r="DY8" s="284"/>
      <c r="DZ8" s="284"/>
      <c r="EA8" s="284"/>
      <c r="EB8" s="284"/>
      <c r="EC8" s="285"/>
      <c r="ED8" s="398" t="s">
        <v>346</v>
      </c>
      <c r="EE8" s="398"/>
      <c r="EF8" s="398"/>
      <c r="EG8" s="398"/>
      <c r="EH8" s="398"/>
      <c r="EI8" s="398"/>
      <c r="EJ8" s="398"/>
      <c r="EK8" s="398"/>
    </row>
    <row r="9" spans="1:141" s="7" customFormat="1" ht="12.75" x14ac:dyDescent="0.2">
      <c r="A9" s="284"/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3"/>
      <c r="U9" s="284"/>
      <c r="V9" s="284"/>
      <c r="W9" s="284"/>
      <c r="X9" s="285"/>
      <c r="Y9" s="283"/>
      <c r="Z9" s="284"/>
      <c r="AA9" s="284"/>
      <c r="AB9" s="284"/>
      <c r="AC9" s="284"/>
      <c r="AD9" s="284"/>
      <c r="AE9" s="284"/>
      <c r="AF9" s="284"/>
      <c r="AG9" s="285"/>
      <c r="AH9" s="283"/>
      <c r="AI9" s="284"/>
      <c r="AJ9" s="284"/>
      <c r="AK9" s="284"/>
      <c r="AL9" s="284"/>
      <c r="AM9" s="284"/>
      <c r="AN9" s="284"/>
      <c r="AO9" s="285"/>
      <c r="AP9" s="283"/>
      <c r="AQ9" s="284"/>
      <c r="AR9" s="284"/>
      <c r="AS9" s="284"/>
      <c r="AT9" s="284"/>
      <c r="AU9" s="284"/>
      <c r="AV9" s="284"/>
      <c r="AW9" s="285"/>
      <c r="AX9" s="283"/>
      <c r="AY9" s="284"/>
      <c r="AZ9" s="284"/>
      <c r="BA9" s="284"/>
      <c r="BB9" s="284"/>
      <c r="BC9" s="284"/>
      <c r="BD9" s="284"/>
      <c r="BE9" s="285"/>
      <c r="BF9" s="283"/>
      <c r="BG9" s="284"/>
      <c r="BH9" s="284"/>
      <c r="BI9" s="284"/>
      <c r="BJ9" s="284"/>
      <c r="BK9" s="284"/>
      <c r="BL9" s="284"/>
      <c r="BM9" s="284"/>
      <c r="BN9" s="285"/>
      <c r="BO9" s="284"/>
      <c r="BP9" s="284"/>
      <c r="BQ9" s="284"/>
      <c r="BR9" s="284"/>
      <c r="BS9" s="284"/>
      <c r="BT9" s="284"/>
      <c r="BU9" s="284"/>
      <c r="BV9" s="284"/>
      <c r="BW9" s="285"/>
      <c r="BX9" s="284" t="s">
        <v>350</v>
      </c>
      <c r="BY9" s="284"/>
      <c r="BZ9" s="284"/>
      <c r="CA9" s="284"/>
      <c r="CB9" s="284"/>
      <c r="CC9" s="284"/>
      <c r="CD9" s="284"/>
      <c r="CE9" s="285"/>
      <c r="CF9" s="296"/>
      <c r="CG9" s="297"/>
      <c r="CH9" s="297"/>
      <c r="CI9" s="297"/>
      <c r="CJ9" s="297"/>
      <c r="CK9" s="297"/>
      <c r="CL9" s="297"/>
      <c r="CM9" s="298"/>
      <c r="CN9" s="284"/>
      <c r="CO9" s="284"/>
      <c r="CP9" s="284"/>
      <c r="CQ9" s="284"/>
      <c r="CR9" s="284"/>
      <c r="CS9" s="284"/>
      <c r="CT9" s="284"/>
      <c r="CU9" s="284"/>
      <c r="CV9" s="285"/>
      <c r="CW9" s="284" t="s">
        <v>350</v>
      </c>
      <c r="CX9" s="284"/>
      <c r="CY9" s="284"/>
      <c r="CZ9" s="284"/>
      <c r="DA9" s="284"/>
      <c r="DB9" s="284"/>
      <c r="DC9" s="284"/>
      <c r="DD9" s="285"/>
      <c r="DE9" s="296"/>
      <c r="DF9" s="297"/>
      <c r="DG9" s="297"/>
      <c r="DH9" s="297"/>
      <c r="DI9" s="297"/>
      <c r="DJ9" s="297"/>
      <c r="DK9" s="297"/>
      <c r="DL9" s="298"/>
      <c r="DM9" s="284"/>
      <c r="DN9" s="284"/>
      <c r="DO9" s="284"/>
      <c r="DP9" s="284"/>
      <c r="DQ9" s="284"/>
      <c r="DR9" s="284"/>
      <c r="DS9" s="284"/>
      <c r="DT9" s="284"/>
      <c r="DU9" s="285"/>
      <c r="DV9" s="284" t="s">
        <v>350</v>
      </c>
      <c r="DW9" s="284"/>
      <c r="DX9" s="284"/>
      <c r="DY9" s="284"/>
      <c r="DZ9" s="284"/>
      <c r="EA9" s="284"/>
      <c r="EB9" s="284"/>
      <c r="EC9" s="285"/>
      <c r="ED9" s="284"/>
      <c r="EE9" s="284"/>
      <c r="EF9" s="284"/>
      <c r="EG9" s="284"/>
      <c r="EH9" s="284"/>
      <c r="EI9" s="284"/>
      <c r="EJ9" s="284"/>
      <c r="EK9" s="284"/>
    </row>
    <row r="10" spans="1:141" s="7" customFormat="1" ht="13.5" thickBot="1" x14ac:dyDescent="0.25">
      <c r="A10" s="304">
        <v>1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303">
        <v>8</v>
      </c>
      <c r="U10" s="303"/>
      <c r="V10" s="303"/>
      <c r="W10" s="303"/>
      <c r="X10" s="303"/>
      <c r="Y10" s="303">
        <v>17</v>
      </c>
      <c r="Z10" s="303"/>
      <c r="AA10" s="303"/>
      <c r="AB10" s="303"/>
      <c r="AC10" s="303"/>
      <c r="AD10" s="303"/>
      <c r="AE10" s="303"/>
      <c r="AF10" s="303"/>
      <c r="AG10" s="303"/>
      <c r="AH10" s="303">
        <v>18</v>
      </c>
      <c r="AI10" s="303"/>
      <c r="AJ10" s="303"/>
      <c r="AK10" s="303"/>
      <c r="AL10" s="303"/>
      <c r="AM10" s="303"/>
      <c r="AN10" s="303"/>
      <c r="AO10" s="303"/>
      <c r="AP10" s="303">
        <v>19</v>
      </c>
      <c r="AQ10" s="303"/>
      <c r="AR10" s="303"/>
      <c r="AS10" s="303"/>
      <c r="AT10" s="303"/>
      <c r="AU10" s="303"/>
      <c r="AV10" s="303"/>
      <c r="AW10" s="303"/>
      <c r="AX10" s="303">
        <v>20</v>
      </c>
      <c r="AY10" s="303"/>
      <c r="AZ10" s="303"/>
      <c r="BA10" s="303"/>
      <c r="BB10" s="303"/>
      <c r="BC10" s="303"/>
      <c r="BD10" s="303"/>
      <c r="BE10" s="303"/>
      <c r="BF10" s="303">
        <v>21</v>
      </c>
      <c r="BG10" s="303"/>
      <c r="BH10" s="303"/>
      <c r="BI10" s="303"/>
      <c r="BJ10" s="303"/>
      <c r="BK10" s="303"/>
      <c r="BL10" s="303"/>
      <c r="BM10" s="303"/>
      <c r="BN10" s="303"/>
      <c r="BO10" s="303">
        <v>22</v>
      </c>
      <c r="BP10" s="303"/>
      <c r="BQ10" s="303"/>
      <c r="BR10" s="303"/>
      <c r="BS10" s="303"/>
      <c r="BT10" s="303"/>
      <c r="BU10" s="303"/>
      <c r="BV10" s="303"/>
      <c r="BW10" s="303"/>
      <c r="BX10" s="303">
        <v>23</v>
      </c>
      <c r="BY10" s="303"/>
      <c r="BZ10" s="303"/>
      <c r="CA10" s="303"/>
      <c r="CB10" s="303"/>
      <c r="CC10" s="303"/>
      <c r="CD10" s="303"/>
      <c r="CE10" s="303"/>
      <c r="CF10" s="303">
        <v>24</v>
      </c>
      <c r="CG10" s="303"/>
      <c r="CH10" s="303"/>
      <c r="CI10" s="303"/>
      <c r="CJ10" s="303"/>
      <c r="CK10" s="303"/>
      <c r="CL10" s="303"/>
      <c r="CM10" s="303"/>
      <c r="CN10" s="303">
        <v>25</v>
      </c>
      <c r="CO10" s="303"/>
      <c r="CP10" s="303"/>
      <c r="CQ10" s="303"/>
      <c r="CR10" s="303"/>
      <c r="CS10" s="303"/>
      <c r="CT10" s="303"/>
      <c r="CU10" s="303"/>
      <c r="CV10" s="303"/>
      <c r="CW10" s="303">
        <v>26</v>
      </c>
      <c r="CX10" s="303"/>
      <c r="CY10" s="303"/>
      <c r="CZ10" s="303"/>
      <c r="DA10" s="303"/>
      <c r="DB10" s="303"/>
      <c r="DC10" s="303"/>
      <c r="DD10" s="303"/>
      <c r="DE10" s="303">
        <v>27</v>
      </c>
      <c r="DF10" s="303"/>
      <c r="DG10" s="303"/>
      <c r="DH10" s="303"/>
      <c r="DI10" s="303"/>
      <c r="DJ10" s="303"/>
      <c r="DK10" s="303"/>
      <c r="DL10" s="303"/>
      <c r="DM10" s="303">
        <v>28</v>
      </c>
      <c r="DN10" s="303"/>
      <c r="DO10" s="303"/>
      <c r="DP10" s="303"/>
      <c r="DQ10" s="303"/>
      <c r="DR10" s="303"/>
      <c r="DS10" s="303"/>
      <c r="DT10" s="303"/>
      <c r="DU10" s="303"/>
      <c r="DV10" s="303">
        <v>29</v>
      </c>
      <c r="DW10" s="303"/>
      <c r="DX10" s="303"/>
      <c r="DY10" s="303"/>
      <c r="DZ10" s="303"/>
      <c r="EA10" s="303"/>
      <c r="EB10" s="303"/>
      <c r="EC10" s="303"/>
      <c r="ED10" s="303">
        <v>30</v>
      </c>
      <c r="EE10" s="303"/>
      <c r="EF10" s="303"/>
      <c r="EG10" s="303"/>
      <c r="EH10" s="303"/>
      <c r="EI10" s="303"/>
      <c r="EJ10" s="303"/>
      <c r="EK10" s="289"/>
    </row>
    <row r="11" spans="1:141" s="7" customFormat="1" ht="15" customHeight="1" x14ac:dyDescent="0.2">
      <c r="A11" s="375" t="s">
        <v>316</v>
      </c>
      <c r="B11" s="375"/>
      <c r="C11" s="375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23" t="s">
        <v>44</v>
      </c>
      <c r="U11" s="323"/>
      <c r="V11" s="323"/>
      <c r="W11" s="323"/>
      <c r="X11" s="323"/>
      <c r="Y11" s="509"/>
      <c r="Z11" s="509"/>
      <c r="AA11" s="509"/>
      <c r="AB11" s="509"/>
      <c r="AC11" s="509"/>
      <c r="AD11" s="509"/>
      <c r="AE11" s="509"/>
      <c r="AF11" s="509"/>
      <c r="AG11" s="509"/>
      <c r="AH11" s="509"/>
      <c r="AI11" s="509"/>
      <c r="AJ11" s="509"/>
      <c r="AK11" s="509"/>
      <c r="AL11" s="509"/>
      <c r="AM11" s="509"/>
      <c r="AN11" s="509"/>
      <c r="AO11" s="509"/>
      <c r="AP11" s="509"/>
      <c r="AQ11" s="509"/>
      <c r="AR11" s="509"/>
      <c r="AS11" s="509"/>
      <c r="AT11" s="509"/>
      <c r="AU11" s="509"/>
      <c r="AV11" s="509"/>
      <c r="AW11" s="509"/>
      <c r="AX11" s="509"/>
      <c r="AY11" s="509"/>
      <c r="AZ11" s="509"/>
      <c r="BA11" s="509"/>
      <c r="BB11" s="509"/>
      <c r="BC11" s="509"/>
      <c r="BD11" s="509"/>
      <c r="BE11" s="509"/>
      <c r="BF11" s="498">
        <f>BF12</f>
        <v>23976108.580000002</v>
      </c>
      <c r="BG11" s="498"/>
      <c r="BH11" s="498"/>
      <c r="BI11" s="498"/>
      <c r="BJ11" s="498"/>
      <c r="BK11" s="498"/>
      <c r="BL11" s="498"/>
      <c r="BM11" s="498"/>
      <c r="BN11" s="498"/>
      <c r="BO11" s="487">
        <f>BO12</f>
        <v>22482595.350000001</v>
      </c>
      <c r="BP11" s="487"/>
      <c r="BQ11" s="487"/>
      <c r="BR11" s="487"/>
      <c r="BS11" s="487"/>
      <c r="BT11" s="487"/>
      <c r="BU11" s="487"/>
      <c r="BV11" s="487"/>
      <c r="BW11" s="487"/>
      <c r="BX11" s="487"/>
      <c r="BY11" s="487"/>
      <c r="BZ11" s="487"/>
      <c r="CA11" s="487"/>
      <c r="CB11" s="487"/>
      <c r="CC11" s="487"/>
      <c r="CD11" s="487"/>
      <c r="CE11" s="487"/>
      <c r="CF11" s="487"/>
      <c r="CG11" s="487"/>
      <c r="CH11" s="487"/>
      <c r="CI11" s="487"/>
      <c r="CJ11" s="487"/>
      <c r="CK11" s="487"/>
      <c r="CL11" s="487"/>
      <c r="CM11" s="487"/>
      <c r="CN11" s="487">
        <f>CN12</f>
        <v>1493513.23</v>
      </c>
      <c r="CO11" s="487"/>
      <c r="CP11" s="487"/>
      <c r="CQ11" s="487"/>
      <c r="CR11" s="487"/>
      <c r="CS11" s="487"/>
      <c r="CT11" s="487"/>
      <c r="CU11" s="487"/>
      <c r="CV11" s="487"/>
      <c r="CW11" s="487"/>
      <c r="CX11" s="487"/>
      <c r="CY11" s="487"/>
      <c r="CZ11" s="487"/>
      <c r="DA11" s="487"/>
      <c r="DB11" s="487"/>
      <c r="DC11" s="487"/>
      <c r="DD11" s="487"/>
      <c r="DE11" s="487"/>
      <c r="DF11" s="487"/>
      <c r="DG11" s="487"/>
      <c r="DH11" s="487"/>
      <c r="DI11" s="487"/>
      <c r="DJ11" s="487"/>
      <c r="DK11" s="487"/>
      <c r="DL11" s="487"/>
      <c r="DM11" s="487"/>
      <c r="DN11" s="487"/>
      <c r="DO11" s="487"/>
      <c r="DP11" s="487"/>
      <c r="DQ11" s="487"/>
      <c r="DR11" s="487"/>
      <c r="DS11" s="487"/>
      <c r="DT11" s="487"/>
      <c r="DU11" s="487"/>
      <c r="DV11" s="487"/>
      <c r="DW11" s="487"/>
      <c r="DX11" s="487"/>
      <c r="DY11" s="487"/>
      <c r="DZ11" s="487"/>
      <c r="EA11" s="487"/>
      <c r="EB11" s="487"/>
      <c r="EC11" s="487"/>
      <c r="ED11" s="487"/>
      <c r="EE11" s="487"/>
      <c r="EF11" s="487"/>
      <c r="EG11" s="487"/>
      <c r="EH11" s="487"/>
      <c r="EI11" s="487"/>
      <c r="EJ11" s="487"/>
      <c r="EK11" s="488"/>
    </row>
    <row r="12" spans="1:141" s="7" customFormat="1" ht="12.75" x14ac:dyDescent="0.2">
      <c r="A12" s="376" t="s">
        <v>106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376"/>
      <c r="T12" s="335" t="s">
        <v>324</v>
      </c>
      <c r="U12" s="335"/>
      <c r="V12" s="335"/>
      <c r="W12" s="335"/>
      <c r="X12" s="335"/>
      <c r="Y12" s="510"/>
      <c r="Z12" s="510"/>
      <c r="AA12" s="510"/>
      <c r="AB12" s="510"/>
      <c r="AC12" s="510"/>
      <c r="AD12" s="510"/>
      <c r="AE12" s="510"/>
      <c r="AF12" s="510"/>
      <c r="AG12" s="510"/>
      <c r="AH12" s="510"/>
      <c r="AI12" s="510"/>
      <c r="AJ12" s="510"/>
      <c r="AK12" s="510"/>
      <c r="AL12" s="510"/>
      <c r="AM12" s="510"/>
      <c r="AN12" s="510"/>
      <c r="AO12" s="510"/>
      <c r="AP12" s="510"/>
      <c r="AQ12" s="510"/>
      <c r="AR12" s="510"/>
      <c r="AS12" s="510"/>
      <c r="AT12" s="510"/>
      <c r="AU12" s="510"/>
      <c r="AV12" s="510"/>
      <c r="AW12" s="510"/>
      <c r="AX12" s="510"/>
      <c r="AY12" s="510"/>
      <c r="AZ12" s="510"/>
      <c r="BA12" s="510"/>
      <c r="BB12" s="510"/>
      <c r="BC12" s="510"/>
      <c r="BD12" s="510"/>
      <c r="BE12" s="510"/>
      <c r="BF12" s="499">
        <f>BF13</f>
        <v>23976108.580000002</v>
      </c>
      <c r="BG12" s="499"/>
      <c r="BH12" s="499"/>
      <c r="BI12" s="499"/>
      <c r="BJ12" s="499"/>
      <c r="BK12" s="499"/>
      <c r="BL12" s="499"/>
      <c r="BM12" s="499"/>
      <c r="BN12" s="499"/>
      <c r="BO12" s="489">
        <f>BO13</f>
        <v>22482595.350000001</v>
      </c>
      <c r="BP12" s="489"/>
      <c r="BQ12" s="489"/>
      <c r="BR12" s="489"/>
      <c r="BS12" s="489"/>
      <c r="BT12" s="489"/>
      <c r="BU12" s="489"/>
      <c r="BV12" s="489"/>
      <c r="BW12" s="489"/>
      <c r="BX12" s="489"/>
      <c r="BY12" s="489"/>
      <c r="BZ12" s="489"/>
      <c r="CA12" s="489"/>
      <c r="CB12" s="489"/>
      <c r="CC12" s="489"/>
      <c r="CD12" s="489"/>
      <c r="CE12" s="489"/>
      <c r="CF12" s="489"/>
      <c r="CG12" s="489"/>
      <c r="CH12" s="489"/>
      <c r="CI12" s="489"/>
      <c r="CJ12" s="489"/>
      <c r="CK12" s="489"/>
      <c r="CL12" s="489"/>
      <c r="CM12" s="489"/>
      <c r="CN12" s="489">
        <f>CN13</f>
        <v>1493513.23</v>
      </c>
      <c r="CO12" s="489"/>
      <c r="CP12" s="489"/>
      <c r="CQ12" s="489"/>
      <c r="CR12" s="489"/>
      <c r="CS12" s="489"/>
      <c r="CT12" s="489"/>
      <c r="CU12" s="489"/>
      <c r="CV12" s="489"/>
      <c r="CW12" s="489"/>
      <c r="CX12" s="489"/>
      <c r="CY12" s="489"/>
      <c r="CZ12" s="489"/>
      <c r="DA12" s="489"/>
      <c r="DB12" s="489"/>
      <c r="DC12" s="489"/>
      <c r="DD12" s="489"/>
      <c r="DE12" s="489"/>
      <c r="DF12" s="489"/>
      <c r="DG12" s="489"/>
      <c r="DH12" s="489"/>
      <c r="DI12" s="489"/>
      <c r="DJ12" s="489"/>
      <c r="DK12" s="489"/>
      <c r="DL12" s="489"/>
      <c r="DM12" s="489"/>
      <c r="DN12" s="489"/>
      <c r="DO12" s="489"/>
      <c r="DP12" s="489"/>
      <c r="DQ12" s="489"/>
      <c r="DR12" s="489"/>
      <c r="DS12" s="489"/>
      <c r="DT12" s="489"/>
      <c r="DU12" s="489"/>
      <c r="DV12" s="489"/>
      <c r="DW12" s="489"/>
      <c r="DX12" s="489"/>
      <c r="DY12" s="489"/>
      <c r="DZ12" s="489"/>
      <c r="EA12" s="489"/>
      <c r="EB12" s="489"/>
      <c r="EC12" s="489"/>
      <c r="ED12" s="489"/>
      <c r="EE12" s="489"/>
      <c r="EF12" s="489"/>
      <c r="EG12" s="489"/>
      <c r="EH12" s="489"/>
      <c r="EI12" s="489"/>
      <c r="EJ12" s="489"/>
      <c r="EK12" s="490"/>
    </row>
    <row r="13" spans="1:141" s="7" customFormat="1" ht="15" customHeight="1" x14ac:dyDescent="0.2">
      <c r="A13" s="503" t="s">
        <v>654</v>
      </c>
      <c r="B13" s="503"/>
      <c r="C13" s="503"/>
      <c r="D13" s="503"/>
      <c r="E13" s="503"/>
      <c r="F13" s="503"/>
      <c r="G13" s="503"/>
      <c r="H13" s="503"/>
      <c r="I13" s="503"/>
      <c r="J13" s="503"/>
      <c r="K13" s="503"/>
      <c r="L13" s="503"/>
      <c r="M13" s="503"/>
      <c r="N13" s="503"/>
      <c r="O13" s="503"/>
      <c r="P13" s="503"/>
      <c r="Q13" s="503"/>
      <c r="R13" s="503"/>
      <c r="S13" s="504"/>
      <c r="T13" s="500">
        <v>1001</v>
      </c>
      <c r="U13" s="501"/>
      <c r="V13" s="501"/>
      <c r="W13" s="501"/>
      <c r="X13" s="502"/>
      <c r="Y13" s="607"/>
      <c r="Z13" s="608"/>
      <c r="AA13" s="608"/>
      <c r="AB13" s="608"/>
      <c r="AC13" s="608"/>
      <c r="AD13" s="608"/>
      <c r="AE13" s="608"/>
      <c r="AF13" s="608"/>
      <c r="AG13" s="609"/>
      <c r="AH13" s="607"/>
      <c r="AI13" s="608"/>
      <c r="AJ13" s="608"/>
      <c r="AK13" s="608"/>
      <c r="AL13" s="608"/>
      <c r="AM13" s="608"/>
      <c r="AN13" s="608"/>
      <c r="AO13" s="609"/>
      <c r="AP13" s="607"/>
      <c r="AQ13" s="608"/>
      <c r="AR13" s="608"/>
      <c r="AS13" s="608"/>
      <c r="AT13" s="608"/>
      <c r="AU13" s="608"/>
      <c r="AV13" s="608"/>
      <c r="AW13" s="609"/>
      <c r="AX13" s="607"/>
      <c r="AY13" s="608"/>
      <c r="AZ13" s="608"/>
      <c r="BA13" s="608"/>
      <c r="BB13" s="608"/>
      <c r="BC13" s="608"/>
      <c r="BD13" s="608"/>
      <c r="BE13" s="609"/>
      <c r="BF13" s="495">
        <f>BO13+CN13</f>
        <v>23976108.580000002</v>
      </c>
      <c r="BG13" s="496"/>
      <c r="BH13" s="496"/>
      <c r="BI13" s="496"/>
      <c r="BJ13" s="496"/>
      <c r="BK13" s="496"/>
      <c r="BL13" s="496"/>
      <c r="BM13" s="496"/>
      <c r="BN13" s="497"/>
      <c r="BO13" s="491">
        <v>22482595.350000001</v>
      </c>
      <c r="BP13" s="492"/>
      <c r="BQ13" s="492"/>
      <c r="BR13" s="492"/>
      <c r="BS13" s="492"/>
      <c r="BT13" s="492"/>
      <c r="BU13" s="492"/>
      <c r="BV13" s="492"/>
      <c r="BW13" s="493"/>
      <c r="BX13" s="491"/>
      <c r="BY13" s="492"/>
      <c r="BZ13" s="492"/>
      <c r="CA13" s="492"/>
      <c r="CB13" s="492"/>
      <c r="CC13" s="492"/>
      <c r="CD13" s="492"/>
      <c r="CE13" s="493"/>
      <c r="CF13" s="491"/>
      <c r="CG13" s="492"/>
      <c r="CH13" s="492"/>
      <c r="CI13" s="492"/>
      <c r="CJ13" s="492"/>
      <c r="CK13" s="492"/>
      <c r="CL13" s="492"/>
      <c r="CM13" s="493"/>
      <c r="CN13" s="491">
        <f>526928.5+966584.73</f>
        <v>1493513.23</v>
      </c>
      <c r="CO13" s="492"/>
      <c r="CP13" s="492"/>
      <c r="CQ13" s="492"/>
      <c r="CR13" s="492"/>
      <c r="CS13" s="492"/>
      <c r="CT13" s="492"/>
      <c r="CU13" s="492"/>
      <c r="CV13" s="493"/>
      <c r="CW13" s="491"/>
      <c r="CX13" s="492"/>
      <c r="CY13" s="492"/>
      <c r="CZ13" s="492"/>
      <c r="DA13" s="492"/>
      <c r="DB13" s="492"/>
      <c r="DC13" s="492"/>
      <c r="DD13" s="493"/>
      <c r="DE13" s="491"/>
      <c r="DF13" s="492"/>
      <c r="DG13" s="492"/>
      <c r="DH13" s="492"/>
      <c r="DI13" s="492"/>
      <c r="DJ13" s="492"/>
      <c r="DK13" s="492"/>
      <c r="DL13" s="493"/>
      <c r="DM13" s="491"/>
      <c r="DN13" s="492"/>
      <c r="DO13" s="492"/>
      <c r="DP13" s="492"/>
      <c r="DQ13" s="492"/>
      <c r="DR13" s="492"/>
      <c r="DS13" s="492"/>
      <c r="DT13" s="492"/>
      <c r="DU13" s="493"/>
      <c r="DV13" s="491"/>
      <c r="DW13" s="492"/>
      <c r="DX13" s="492"/>
      <c r="DY13" s="492"/>
      <c r="DZ13" s="492"/>
      <c r="EA13" s="492"/>
      <c r="EB13" s="492"/>
      <c r="EC13" s="493"/>
      <c r="ED13" s="491"/>
      <c r="EE13" s="492"/>
      <c r="EF13" s="492"/>
      <c r="EG13" s="492"/>
      <c r="EH13" s="492"/>
      <c r="EI13" s="492"/>
      <c r="EJ13" s="492"/>
      <c r="EK13" s="494"/>
    </row>
    <row r="14" spans="1:141" s="7" customFormat="1" ht="15" customHeight="1" x14ac:dyDescent="0.2">
      <c r="A14" s="375" t="s">
        <v>317</v>
      </c>
      <c r="B14" s="375"/>
      <c r="C14" s="375"/>
      <c r="D14" s="375"/>
      <c r="E14" s="375"/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35" t="s">
        <v>45</v>
      </c>
      <c r="U14" s="335"/>
      <c r="V14" s="335"/>
      <c r="W14" s="335"/>
      <c r="X14" s="335"/>
      <c r="Y14" s="489"/>
      <c r="Z14" s="489"/>
      <c r="AA14" s="489"/>
      <c r="AB14" s="489"/>
      <c r="AC14" s="489"/>
      <c r="AD14" s="489"/>
      <c r="AE14" s="489"/>
      <c r="AF14" s="489"/>
      <c r="AG14" s="489"/>
      <c r="AH14" s="489"/>
      <c r="AI14" s="489"/>
      <c r="AJ14" s="489"/>
      <c r="AK14" s="489"/>
      <c r="AL14" s="489"/>
      <c r="AM14" s="489"/>
      <c r="AN14" s="489"/>
      <c r="AO14" s="489"/>
      <c r="AP14" s="489"/>
      <c r="AQ14" s="489"/>
      <c r="AR14" s="489"/>
      <c r="AS14" s="489"/>
      <c r="AT14" s="489"/>
      <c r="AU14" s="489"/>
      <c r="AV14" s="489"/>
      <c r="AW14" s="489"/>
      <c r="AX14" s="489"/>
      <c r="AY14" s="489"/>
      <c r="AZ14" s="489"/>
      <c r="BA14" s="489"/>
      <c r="BB14" s="489"/>
      <c r="BC14" s="489"/>
      <c r="BD14" s="489"/>
      <c r="BE14" s="489"/>
      <c r="BF14" s="489"/>
      <c r="BG14" s="489"/>
      <c r="BH14" s="489"/>
      <c r="BI14" s="489"/>
      <c r="BJ14" s="489"/>
      <c r="BK14" s="489"/>
      <c r="BL14" s="489"/>
      <c r="BM14" s="489"/>
      <c r="BN14" s="489"/>
      <c r="BO14" s="489"/>
      <c r="BP14" s="489"/>
      <c r="BQ14" s="489"/>
      <c r="BR14" s="489"/>
      <c r="BS14" s="489"/>
      <c r="BT14" s="489"/>
      <c r="BU14" s="489"/>
      <c r="BV14" s="489"/>
      <c r="BW14" s="489"/>
      <c r="BX14" s="489"/>
      <c r="BY14" s="489"/>
      <c r="BZ14" s="489"/>
      <c r="CA14" s="489"/>
      <c r="CB14" s="489"/>
      <c r="CC14" s="489"/>
      <c r="CD14" s="489"/>
      <c r="CE14" s="489"/>
      <c r="CF14" s="489"/>
      <c r="CG14" s="489"/>
      <c r="CH14" s="489"/>
      <c r="CI14" s="489"/>
      <c r="CJ14" s="489"/>
      <c r="CK14" s="489"/>
      <c r="CL14" s="489"/>
      <c r="CM14" s="489"/>
      <c r="CN14" s="489"/>
      <c r="CO14" s="489"/>
      <c r="CP14" s="489"/>
      <c r="CQ14" s="489"/>
      <c r="CR14" s="489"/>
      <c r="CS14" s="489"/>
      <c r="CT14" s="489"/>
      <c r="CU14" s="489"/>
      <c r="CV14" s="489"/>
      <c r="CW14" s="489"/>
      <c r="CX14" s="489"/>
      <c r="CY14" s="489"/>
      <c r="CZ14" s="489"/>
      <c r="DA14" s="489"/>
      <c r="DB14" s="489"/>
      <c r="DC14" s="489"/>
      <c r="DD14" s="489"/>
      <c r="DE14" s="489"/>
      <c r="DF14" s="489"/>
      <c r="DG14" s="489"/>
      <c r="DH14" s="489"/>
      <c r="DI14" s="489"/>
      <c r="DJ14" s="489"/>
      <c r="DK14" s="489"/>
      <c r="DL14" s="489"/>
      <c r="DM14" s="489"/>
      <c r="DN14" s="489"/>
      <c r="DO14" s="489"/>
      <c r="DP14" s="489"/>
      <c r="DQ14" s="489"/>
      <c r="DR14" s="489"/>
      <c r="DS14" s="489"/>
      <c r="DT14" s="489"/>
      <c r="DU14" s="489"/>
      <c r="DV14" s="489"/>
      <c r="DW14" s="489"/>
      <c r="DX14" s="489"/>
      <c r="DY14" s="489"/>
      <c r="DZ14" s="489"/>
      <c r="EA14" s="489"/>
      <c r="EB14" s="489"/>
      <c r="EC14" s="489"/>
      <c r="ED14" s="489"/>
      <c r="EE14" s="489"/>
      <c r="EF14" s="489"/>
      <c r="EG14" s="489"/>
      <c r="EH14" s="489"/>
      <c r="EI14" s="489"/>
      <c r="EJ14" s="489"/>
      <c r="EK14" s="490"/>
    </row>
    <row r="15" spans="1:141" s="7" customFormat="1" ht="12.75" x14ac:dyDescent="0.2">
      <c r="A15" s="376" t="s">
        <v>106</v>
      </c>
      <c r="B15" s="376"/>
      <c r="C15" s="376"/>
      <c r="D15" s="376"/>
      <c r="E15" s="376"/>
      <c r="F15" s="376"/>
      <c r="G15" s="376"/>
      <c r="H15" s="376"/>
      <c r="I15" s="376"/>
      <c r="J15" s="376"/>
      <c r="K15" s="376"/>
      <c r="L15" s="376"/>
      <c r="M15" s="376"/>
      <c r="N15" s="376"/>
      <c r="O15" s="376"/>
      <c r="P15" s="376"/>
      <c r="Q15" s="376"/>
      <c r="R15" s="376"/>
      <c r="S15" s="376"/>
      <c r="T15" s="335" t="s">
        <v>325</v>
      </c>
      <c r="U15" s="335"/>
      <c r="V15" s="335"/>
      <c r="W15" s="335"/>
      <c r="X15" s="335"/>
      <c r="Y15" s="489"/>
      <c r="Z15" s="489"/>
      <c r="AA15" s="489"/>
      <c r="AB15" s="489"/>
      <c r="AC15" s="489"/>
      <c r="AD15" s="489"/>
      <c r="AE15" s="489"/>
      <c r="AF15" s="489"/>
      <c r="AG15" s="489"/>
      <c r="AH15" s="489"/>
      <c r="AI15" s="489"/>
      <c r="AJ15" s="489"/>
      <c r="AK15" s="489"/>
      <c r="AL15" s="489"/>
      <c r="AM15" s="489"/>
      <c r="AN15" s="489"/>
      <c r="AO15" s="489"/>
      <c r="AP15" s="489"/>
      <c r="AQ15" s="489"/>
      <c r="AR15" s="489"/>
      <c r="AS15" s="489"/>
      <c r="AT15" s="489"/>
      <c r="AU15" s="489"/>
      <c r="AV15" s="489"/>
      <c r="AW15" s="489"/>
      <c r="AX15" s="489"/>
      <c r="AY15" s="489"/>
      <c r="AZ15" s="489"/>
      <c r="BA15" s="489"/>
      <c r="BB15" s="489"/>
      <c r="BC15" s="489"/>
      <c r="BD15" s="489"/>
      <c r="BE15" s="489"/>
      <c r="BF15" s="489"/>
      <c r="BG15" s="489"/>
      <c r="BH15" s="489"/>
      <c r="BI15" s="489"/>
      <c r="BJ15" s="489"/>
      <c r="BK15" s="489"/>
      <c r="BL15" s="489"/>
      <c r="BM15" s="489"/>
      <c r="BN15" s="489"/>
      <c r="BO15" s="489"/>
      <c r="BP15" s="489"/>
      <c r="BQ15" s="489"/>
      <c r="BR15" s="489"/>
      <c r="BS15" s="489"/>
      <c r="BT15" s="489"/>
      <c r="BU15" s="489"/>
      <c r="BV15" s="489"/>
      <c r="BW15" s="489"/>
      <c r="BX15" s="489"/>
      <c r="BY15" s="489"/>
      <c r="BZ15" s="489"/>
      <c r="CA15" s="489"/>
      <c r="CB15" s="489"/>
      <c r="CC15" s="489"/>
      <c r="CD15" s="489"/>
      <c r="CE15" s="489"/>
      <c r="CF15" s="489"/>
      <c r="CG15" s="489"/>
      <c r="CH15" s="489"/>
      <c r="CI15" s="489"/>
      <c r="CJ15" s="489"/>
      <c r="CK15" s="489"/>
      <c r="CL15" s="489"/>
      <c r="CM15" s="489"/>
      <c r="CN15" s="489"/>
      <c r="CO15" s="489"/>
      <c r="CP15" s="489"/>
      <c r="CQ15" s="489"/>
      <c r="CR15" s="489"/>
      <c r="CS15" s="489"/>
      <c r="CT15" s="489"/>
      <c r="CU15" s="489"/>
      <c r="CV15" s="489"/>
      <c r="CW15" s="489"/>
      <c r="CX15" s="489"/>
      <c r="CY15" s="489"/>
      <c r="CZ15" s="489"/>
      <c r="DA15" s="489"/>
      <c r="DB15" s="489"/>
      <c r="DC15" s="489"/>
      <c r="DD15" s="489"/>
      <c r="DE15" s="489"/>
      <c r="DF15" s="489"/>
      <c r="DG15" s="489"/>
      <c r="DH15" s="489"/>
      <c r="DI15" s="489"/>
      <c r="DJ15" s="489"/>
      <c r="DK15" s="489"/>
      <c r="DL15" s="489"/>
      <c r="DM15" s="489"/>
      <c r="DN15" s="489"/>
      <c r="DO15" s="489"/>
      <c r="DP15" s="489"/>
      <c r="DQ15" s="489"/>
      <c r="DR15" s="489"/>
      <c r="DS15" s="489"/>
      <c r="DT15" s="489"/>
      <c r="DU15" s="489"/>
      <c r="DV15" s="489"/>
      <c r="DW15" s="489"/>
      <c r="DX15" s="489"/>
      <c r="DY15" s="489"/>
      <c r="DZ15" s="489"/>
      <c r="EA15" s="489"/>
      <c r="EB15" s="489"/>
      <c r="EC15" s="489"/>
      <c r="ED15" s="489"/>
      <c r="EE15" s="489"/>
      <c r="EF15" s="489"/>
      <c r="EG15" s="489"/>
      <c r="EH15" s="489"/>
      <c r="EI15" s="489"/>
      <c r="EJ15" s="489"/>
      <c r="EK15" s="490"/>
    </row>
    <row r="16" spans="1:141" s="7" customFormat="1" ht="12.75" x14ac:dyDescent="0.2">
      <c r="A16" s="329"/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35"/>
      <c r="U16" s="335"/>
      <c r="V16" s="335"/>
      <c r="W16" s="335"/>
      <c r="X16" s="335"/>
      <c r="Y16" s="489"/>
      <c r="Z16" s="489"/>
      <c r="AA16" s="489"/>
      <c r="AB16" s="489"/>
      <c r="AC16" s="489"/>
      <c r="AD16" s="489"/>
      <c r="AE16" s="489"/>
      <c r="AF16" s="489"/>
      <c r="AG16" s="489"/>
      <c r="AH16" s="489"/>
      <c r="AI16" s="489"/>
      <c r="AJ16" s="489"/>
      <c r="AK16" s="489"/>
      <c r="AL16" s="489"/>
      <c r="AM16" s="489"/>
      <c r="AN16" s="489"/>
      <c r="AO16" s="489"/>
      <c r="AP16" s="489"/>
      <c r="AQ16" s="489"/>
      <c r="AR16" s="489"/>
      <c r="AS16" s="489"/>
      <c r="AT16" s="489"/>
      <c r="AU16" s="489"/>
      <c r="AV16" s="489"/>
      <c r="AW16" s="489"/>
      <c r="AX16" s="489"/>
      <c r="AY16" s="489"/>
      <c r="AZ16" s="489"/>
      <c r="BA16" s="489"/>
      <c r="BB16" s="489"/>
      <c r="BC16" s="489"/>
      <c r="BD16" s="489"/>
      <c r="BE16" s="489"/>
      <c r="BF16" s="489"/>
      <c r="BG16" s="489"/>
      <c r="BH16" s="489"/>
      <c r="BI16" s="489"/>
      <c r="BJ16" s="489"/>
      <c r="BK16" s="489"/>
      <c r="BL16" s="489"/>
      <c r="BM16" s="489"/>
      <c r="BN16" s="489"/>
      <c r="BO16" s="489"/>
      <c r="BP16" s="489"/>
      <c r="BQ16" s="489"/>
      <c r="BR16" s="489"/>
      <c r="BS16" s="489"/>
      <c r="BT16" s="489"/>
      <c r="BU16" s="489"/>
      <c r="BV16" s="489"/>
      <c r="BW16" s="489"/>
      <c r="BX16" s="489"/>
      <c r="BY16" s="489"/>
      <c r="BZ16" s="489"/>
      <c r="CA16" s="489"/>
      <c r="CB16" s="489"/>
      <c r="CC16" s="489"/>
      <c r="CD16" s="489"/>
      <c r="CE16" s="489"/>
      <c r="CF16" s="489"/>
      <c r="CG16" s="489"/>
      <c r="CH16" s="489"/>
      <c r="CI16" s="489"/>
      <c r="CJ16" s="489"/>
      <c r="CK16" s="489"/>
      <c r="CL16" s="489"/>
      <c r="CM16" s="489"/>
      <c r="CN16" s="489"/>
      <c r="CO16" s="489"/>
      <c r="CP16" s="489"/>
      <c r="CQ16" s="489"/>
      <c r="CR16" s="489"/>
      <c r="CS16" s="489"/>
      <c r="CT16" s="489"/>
      <c r="CU16" s="489"/>
      <c r="CV16" s="489"/>
      <c r="CW16" s="489"/>
      <c r="CX16" s="489"/>
      <c r="CY16" s="489"/>
      <c r="CZ16" s="489"/>
      <c r="DA16" s="489"/>
      <c r="DB16" s="489"/>
      <c r="DC16" s="489"/>
      <c r="DD16" s="489"/>
      <c r="DE16" s="489"/>
      <c r="DF16" s="489"/>
      <c r="DG16" s="489"/>
      <c r="DH16" s="489"/>
      <c r="DI16" s="489"/>
      <c r="DJ16" s="489"/>
      <c r="DK16" s="489"/>
      <c r="DL16" s="489"/>
      <c r="DM16" s="489"/>
      <c r="DN16" s="489"/>
      <c r="DO16" s="489"/>
      <c r="DP16" s="489"/>
      <c r="DQ16" s="489"/>
      <c r="DR16" s="489"/>
      <c r="DS16" s="489"/>
      <c r="DT16" s="489"/>
      <c r="DU16" s="489"/>
      <c r="DV16" s="489"/>
      <c r="DW16" s="489"/>
      <c r="DX16" s="489"/>
      <c r="DY16" s="489"/>
      <c r="DZ16" s="489"/>
      <c r="EA16" s="489"/>
      <c r="EB16" s="489"/>
      <c r="EC16" s="489"/>
      <c r="ED16" s="489"/>
      <c r="EE16" s="489"/>
      <c r="EF16" s="489"/>
      <c r="EG16" s="489"/>
      <c r="EH16" s="489"/>
      <c r="EI16" s="489"/>
      <c r="EJ16" s="489"/>
      <c r="EK16" s="490"/>
    </row>
    <row r="17" spans="1:141" s="7" customFormat="1" ht="15" customHeight="1" x14ac:dyDescent="0.2">
      <c r="A17" s="375"/>
      <c r="B17" s="375"/>
      <c r="C17" s="375"/>
      <c r="D17" s="375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335"/>
      <c r="U17" s="335"/>
      <c r="V17" s="335"/>
      <c r="W17" s="335"/>
      <c r="X17" s="335"/>
      <c r="Y17" s="489"/>
      <c r="Z17" s="489"/>
      <c r="AA17" s="489"/>
      <c r="AB17" s="489"/>
      <c r="AC17" s="489"/>
      <c r="AD17" s="489"/>
      <c r="AE17" s="489"/>
      <c r="AF17" s="489"/>
      <c r="AG17" s="489"/>
      <c r="AH17" s="489"/>
      <c r="AI17" s="489"/>
      <c r="AJ17" s="489"/>
      <c r="AK17" s="489"/>
      <c r="AL17" s="489"/>
      <c r="AM17" s="489"/>
      <c r="AN17" s="489"/>
      <c r="AO17" s="489"/>
      <c r="AP17" s="489"/>
      <c r="AQ17" s="489"/>
      <c r="AR17" s="489"/>
      <c r="AS17" s="489"/>
      <c r="AT17" s="489"/>
      <c r="AU17" s="489"/>
      <c r="AV17" s="489"/>
      <c r="AW17" s="489"/>
      <c r="AX17" s="489"/>
      <c r="AY17" s="489"/>
      <c r="AZ17" s="489"/>
      <c r="BA17" s="489"/>
      <c r="BB17" s="489"/>
      <c r="BC17" s="489"/>
      <c r="BD17" s="489"/>
      <c r="BE17" s="489"/>
      <c r="BF17" s="489"/>
      <c r="BG17" s="489"/>
      <c r="BH17" s="489"/>
      <c r="BI17" s="489"/>
      <c r="BJ17" s="489"/>
      <c r="BK17" s="489"/>
      <c r="BL17" s="489"/>
      <c r="BM17" s="489"/>
      <c r="BN17" s="489"/>
      <c r="BO17" s="489"/>
      <c r="BP17" s="489"/>
      <c r="BQ17" s="489"/>
      <c r="BR17" s="489"/>
      <c r="BS17" s="489"/>
      <c r="BT17" s="489"/>
      <c r="BU17" s="489"/>
      <c r="BV17" s="489"/>
      <c r="BW17" s="489"/>
      <c r="BX17" s="489"/>
      <c r="BY17" s="489"/>
      <c r="BZ17" s="489"/>
      <c r="CA17" s="489"/>
      <c r="CB17" s="489"/>
      <c r="CC17" s="489"/>
      <c r="CD17" s="489"/>
      <c r="CE17" s="489"/>
      <c r="CF17" s="489"/>
      <c r="CG17" s="489"/>
      <c r="CH17" s="489"/>
      <c r="CI17" s="489"/>
      <c r="CJ17" s="489"/>
      <c r="CK17" s="489"/>
      <c r="CL17" s="489"/>
      <c r="CM17" s="489"/>
      <c r="CN17" s="489"/>
      <c r="CO17" s="489"/>
      <c r="CP17" s="489"/>
      <c r="CQ17" s="489"/>
      <c r="CR17" s="489"/>
      <c r="CS17" s="489"/>
      <c r="CT17" s="489"/>
      <c r="CU17" s="489"/>
      <c r="CV17" s="489"/>
      <c r="CW17" s="489"/>
      <c r="CX17" s="489"/>
      <c r="CY17" s="489"/>
      <c r="CZ17" s="489"/>
      <c r="DA17" s="489"/>
      <c r="DB17" s="489"/>
      <c r="DC17" s="489"/>
      <c r="DD17" s="489"/>
      <c r="DE17" s="489"/>
      <c r="DF17" s="489"/>
      <c r="DG17" s="489"/>
      <c r="DH17" s="489"/>
      <c r="DI17" s="489"/>
      <c r="DJ17" s="489"/>
      <c r="DK17" s="489"/>
      <c r="DL17" s="489"/>
      <c r="DM17" s="489"/>
      <c r="DN17" s="489"/>
      <c r="DO17" s="489"/>
      <c r="DP17" s="489"/>
      <c r="DQ17" s="489"/>
      <c r="DR17" s="489"/>
      <c r="DS17" s="489"/>
      <c r="DT17" s="489"/>
      <c r="DU17" s="489"/>
      <c r="DV17" s="489"/>
      <c r="DW17" s="489"/>
      <c r="DX17" s="489"/>
      <c r="DY17" s="489"/>
      <c r="DZ17" s="489"/>
      <c r="EA17" s="489"/>
      <c r="EB17" s="489"/>
      <c r="EC17" s="489"/>
      <c r="ED17" s="489"/>
      <c r="EE17" s="489"/>
      <c r="EF17" s="489"/>
      <c r="EG17" s="489"/>
      <c r="EH17" s="489"/>
      <c r="EI17" s="489"/>
      <c r="EJ17" s="489"/>
      <c r="EK17" s="490"/>
    </row>
    <row r="18" spans="1:141" s="7" customFormat="1" ht="12.75" x14ac:dyDescent="0.2">
      <c r="A18" s="374" t="s">
        <v>318</v>
      </c>
      <c r="B18" s="374"/>
      <c r="C18" s="374"/>
      <c r="D18" s="374"/>
      <c r="E18" s="374"/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374"/>
      <c r="Q18" s="374"/>
      <c r="R18" s="374"/>
      <c r="S18" s="374"/>
      <c r="T18" s="335" t="s">
        <v>141</v>
      </c>
      <c r="U18" s="335"/>
      <c r="V18" s="335"/>
      <c r="W18" s="335"/>
      <c r="X18" s="335"/>
      <c r="Y18" s="489"/>
      <c r="Z18" s="489"/>
      <c r="AA18" s="489"/>
      <c r="AB18" s="489"/>
      <c r="AC18" s="489"/>
      <c r="AD18" s="489"/>
      <c r="AE18" s="489"/>
      <c r="AF18" s="489"/>
      <c r="AG18" s="489"/>
      <c r="AH18" s="489"/>
      <c r="AI18" s="489"/>
      <c r="AJ18" s="489"/>
      <c r="AK18" s="489"/>
      <c r="AL18" s="489"/>
      <c r="AM18" s="489"/>
      <c r="AN18" s="489"/>
      <c r="AO18" s="489"/>
      <c r="AP18" s="489"/>
      <c r="AQ18" s="489"/>
      <c r="AR18" s="489"/>
      <c r="AS18" s="489"/>
      <c r="AT18" s="489"/>
      <c r="AU18" s="489"/>
      <c r="AV18" s="489"/>
      <c r="AW18" s="489"/>
      <c r="AX18" s="489"/>
      <c r="AY18" s="489"/>
      <c r="AZ18" s="489"/>
      <c r="BA18" s="489"/>
      <c r="BB18" s="489"/>
      <c r="BC18" s="489"/>
      <c r="BD18" s="489"/>
      <c r="BE18" s="489"/>
      <c r="BF18" s="489"/>
      <c r="BG18" s="489"/>
      <c r="BH18" s="489"/>
      <c r="BI18" s="489"/>
      <c r="BJ18" s="489"/>
      <c r="BK18" s="489"/>
      <c r="BL18" s="489"/>
      <c r="BM18" s="489"/>
      <c r="BN18" s="489"/>
      <c r="BO18" s="489"/>
      <c r="BP18" s="489"/>
      <c r="BQ18" s="489"/>
      <c r="BR18" s="489"/>
      <c r="BS18" s="489"/>
      <c r="BT18" s="489"/>
      <c r="BU18" s="489"/>
      <c r="BV18" s="489"/>
      <c r="BW18" s="489"/>
      <c r="BX18" s="489"/>
      <c r="BY18" s="489"/>
      <c r="BZ18" s="489"/>
      <c r="CA18" s="489"/>
      <c r="CB18" s="489"/>
      <c r="CC18" s="489"/>
      <c r="CD18" s="489"/>
      <c r="CE18" s="489"/>
      <c r="CF18" s="489"/>
      <c r="CG18" s="489"/>
      <c r="CH18" s="489"/>
      <c r="CI18" s="489"/>
      <c r="CJ18" s="489"/>
      <c r="CK18" s="489"/>
      <c r="CL18" s="489"/>
      <c r="CM18" s="489"/>
      <c r="CN18" s="489"/>
      <c r="CO18" s="489"/>
      <c r="CP18" s="489"/>
      <c r="CQ18" s="489"/>
      <c r="CR18" s="489"/>
      <c r="CS18" s="489"/>
      <c r="CT18" s="489"/>
      <c r="CU18" s="489"/>
      <c r="CV18" s="489"/>
      <c r="CW18" s="489"/>
      <c r="CX18" s="489"/>
      <c r="CY18" s="489"/>
      <c r="CZ18" s="489"/>
      <c r="DA18" s="489"/>
      <c r="DB18" s="489"/>
      <c r="DC18" s="489"/>
      <c r="DD18" s="489"/>
      <c r="DE18" s="489"/>
      <c r="DF18" s="489"/>
      <c r="DG18" s="489"/>
      <c r="DH18" s="489"/>
      <c r="DI18" s="489"/>
      <c r="DJ18" s="489"/>
      <c r="DK18" s="489"/>
      <c r="DL18" s="489"/>
      <c r="DM18" s="489"/>
      <c r="DN18" s="489"/>
      <c r="DO18" s="489"/>
      <c r="DP18" s="489"/>
      <c r="DQ18" s="489"/>
      <c r="DR18" s="489"/>
      <c r="DS18" s="489"/>
      <c r="DT18" s="489"/>
      <c r="DU18" s="489"/>
      <c r="DV18" s="489"/>
      <c r="DW18" s="489"/>
      <c r="DX18" s="489"/>
      <c r="DY18" s="489"/>
      <c r="DZ18" s="489"/>
      <c r="EA18" s="489"/>
      <c r="EB18" s="489"/>
      <c r="EC18" s="489"/>
      <c r="ED18" s="489"/>
      <c r="EE18" s="489"/>
      <c r="EF18" s="489"/>
      <c r="EG18" s="489"/>
      <c r="EH18" s="489"/>
      <c r="EI18" s="489"/>
      <c r="EJ18" s="489"/>
      <c r="EK18" s="490"/>
    </row>
    <row r="19" spans="1:141" s="7" customFormat="1" ht="12.75" x14ac:dyDescent="0.2">
      <c r="A19" s="329" t="s">
        <v>319</v>
      </c>
      <c r="B19" s="329"/>
      <c r="C19" s="329"/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35"/>
      <c r="U19" s="335"/>
      <c r="V19" s="335"/>
      <c r="W19" s="335"/>
      <c r="X19" s="335"/>
      <c r="Y19" s="489"/>
      <c r="Z19" s="489"/>
      <c r="AA19" s="489"/>
      <c r="AB19" s="489"/>
      <c r="AC19" s="489"/>
      <c r="AD19" s="489"/>
      <c r="AE19" s="489"/>
      <c r="AF19" s="489"/>
      <c r="AG19" s="489"/>
      <c r="AH19" s="489"/>
      <c r="AI19" s="489"/>
      <c r="AJ19" s="489"/>
      <c r="AK19" s="489"/>
      <c r="AL19" s="489"/>
      <c r="AM19" s="489"/>
      <c r="AN19" s="489"/>
      <c r="AO19" s="489"/>
      <c r="AP19" s="489"/>
      <c r="AQ19" s="489"/>
      <c r="AR19" s="489"/>
      <c r="AS19" s="489"/>
      <c r="AT19" s="489"/>
      <c r="AU19" s="489"/>
      <c r="AV19" s="489"/>
      <c r="AW19" s="489"/>
      <c r="AX19" s="489"/>
      <c r="AY19" s="489"/>
      <c r="AZ19" s="489"/>
      <c r="BA19" s="489"/>
      <c r="BB19" s="489"/>
      <c r="BC19" s="489"/>
      <c r="BD19" s="489"/>
      <c r="BE19" s="489"/>
      <c r="BF19" s="489"/>
      <c r="BG19" s="489"/>
      <c r="BH19" s="489"/>
      <c r="BI19" s="489"/>
      <c r="BJ19" s="489"/>
      <c r="BK19" s="489"/>
      <c r="BL19" s="489"/>
      <c r="BM19" s="489"/>
      <c r="BN19" s="489"/>
      <c r="BO19" s="489"/>
      <c r="BP19" s="489"/>
      <c r="BQ19" s="489"/>
      <c r="BR19" s="489"/>
      <c r="BS19" s="489"/>
      <c r="BT19" s="489"/>
      <c r="BU19" s="489"/>
      <c r="BV19" s="489"/>
      <c r="BW19" s="489"/>
      <c r="BX19" s="489"/>
      <c r="BY19" s="489"/>
      <c r="BZ19" s="489"/>
      <c r="CA19" s="489"/>
      <c r="CB19" s="489"/>
      <c r="CC19" s="489"/>
      <c r="CD19" s="489"/>
      <c r="CE19" s="489"/>
      <c r="CF19" s="489"/>
      <c r="CG19" s="489"/>
      <c r="CH19" s="489"/>
      <c r="CI19" s="489"/>
      <c r="CJ19" s="489"/>
      <c r="CK19" s="489"/>
      <c r="CL19" s="489"/>
      <c r="CM19" s="489"/>
      <c r="CN19" s="489"/>
      <c r="CO19" s="489"/>
      <c r="CP19" s="489"/>
      <c r="CQ19" s="489"/>
      <c r="CR19" s="489"/>
      <c r="CS19" s="489"/>
      <c r="CT19" s="489"/>
      <c r="CU19" s="489"/>
      <c r="CV19" s="489"/>
      <c r="CW19" s="489"/>
      <c r="CX19" s="489"/>
      <c r="CY19" s="489"/>
      <c r="CZ19" s="489"/>
      <c r="DA19" s="489"/>
      <c r="DB19" s="489"/>
      <c r="DC19" s="489"/>
      <c r="DD19" s="489"/>
      <c r="DE19" s="489"/>
      <c r="DF19" s="489"/>
      <c r="DG19" s="489"/>
      <c r="DH19" s="489"/>
      <c r="DI19" s="489"/>
      <c r="DJ19" s="489"/>
      <c r="DK19" s="489"/>
      <c r="DL19" s="489"/>
      <c r="DM19" s="489"/>
      <c r="DN19" s="489"/>
      <c r="DO19" s="489"/>
      <c r="DP19" s="489"/>
      <c r="DQ19" s="489"/>
      <c r="DR19" s="489"/>
      <c r="DS19" s="489"/>
      <c r="DT19" s="489"/>
      <c r="DU19" s="489"/>
      <c r="DV19" s="489"/>
      <c r="DW19" s="489"/>
      <c r="DX19" s="489"/>
      <c r="DY19" s="489"/>
      <c r="DZ19" s="489"/>
      <c r="EA19" s="489"/>
      <c r="EB19" s="489"/>
      <c r="EC19" s="489"/>
      <c r="ED19" s="489"/>
      <c r="EE19" s="489"/>
      <c r="EF19" s="489"/>
      <c r="EG19" s="489"/>
      <c r="EH19" s="489"/>
      <c r="EI19" s="489"/>
      <c r="EJ19" s="489"/>
      <c r="EK19" s="490"/>
    </row>
    <row r="20" spans="1:141" s="7" customFormat="1" ht="12.75" x14ac:dyDescent="0.2">
      <c r="A20" s="376" t="s">
        <v>106</v>
      </c>
      <c r="B20" s="376"/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  <c r="S20" s="376"/>
      <c r="T20" s="335" t="s">
        <v>326</v>
      </c>
      <c r="U20" s="335"/>
      <c r="V20" s="335"/>
      <c r="W20" s="335"/>
      <c r="X20" s="335"/>
      <c r="Y20" s="489"/>
      <c r="Z20" s="489"/>
      <c r="AA20" s="489"/>
      <c r="AB20" s="489"/>
      <c r="AC20" s="489"/>
      <c r="AD20" s="489"/>
      <c r="AE20" s="489"/>
      <c r="AF20" s="489"/>
      <c r="AG20" s="489"/>
      <c r="AH20" s="489"/>
      <c r="AI20" s="489"/>
      <c r="AJ20" s="489"/>
      <c r="AK20" s="489"/>
      <c r="AL20" s="489"/>
      <c r="AM20" s="489"/>
      <c r="AN20" s="489"/>
      <c r="AO20" s="489"/>
      <c r="AP20" s="489"/>
      <c r="AQ20" s="489"/>
      <c r="AR20" s="489"/>
      <c r="AS20" s="489"/>
      <c r="AT20" s="489"/>
      <c r="AU20" s="489"/>
      <c r="AV20" s="489"/>
      <c r="AW20" s="489"/>
      <c r="AX20" s="489"/>
      <c r="AY20" s="489"/>
      <c r="AZ20" s="489"/>
      <c r="BA20" s="489"/>
      <c r="BB20" s="489"/>
      <c r="BC20" s="489"/>
      <c r="BD20" s="489"/>
      <c r="BE20" s="489"/>
      <c r="BF20" s="489"/>
      <c r="BG20" s="489"/>
      <c r="BH20" s="489"/>
      <c r="BI20" s="489"/>
      <c r="BJ20" s="489"/>
      <c r="BK20" s="489"/>
      <c r="BL20" s="489"/>
      <c r="BM20" s="489"/>
      <c r="BN20" s="489"/>
      <c r="BO20" s="489"/>
      <c r="BP20" s="489"/>
      <c r="BQ20" s="489"/>
      <c r="BR20" s="489"/>
      <c r="BS20" s="489"/>
      <c r="BT20" s="489"/>
      <c r="BU20" s="489"/>
      <c r="BV20" s="489"/>
      <c r="BW20" s="489"/>
      <c r="BX20" s="489"/>
      <c r="BY20" s="489"/>
      <c r="BZ20" s="489"/>
      <c r="CA20" s="489"/>
      <c r="CB20" s="489"/>
      <c r="CC20" s="489"/>
      <c r="CD20" s="489"/>
      <c r="CE20" s="489"/>
      <c r="CF20" s="489"/>
      <c r="CG20" s="489"/>
      <c r="CH20" s="489"/>
      <c r="CI20" s="489"/>
      <c r="CJ20" s="489"/>
      <c r="CK20" s="489"/>
      <c r="CL20" s="489"/>
      <c r="CM20" s="489"/>
      <c r="CN20" s="489"/>
      <c r="CO20" s="489"/>
      <c r="CP20" s="489"/>
      <c r="CQ20" s="489"/>
      <c r="CR20" s="489"/>
      <c r="CS20" s="489"/>
      <c r="CT20" s="489"/>
      <c r="CU20" s="489"/>
      <c r="CV20" s="489"/>
      <c r="CW20" s="489"/>
      <c r="CX20" s="489"/>
      <c r="CY20" s="489"/>
      <c r="CZ20" s="489"/>
      <c r="DA20" s="489"/>
      <c r="DB20" s="489"/>
      <c r="DC20" s="489"/>
      <c r="DD20" s="489"/>
      <c r="DE20" s="489"/>
      <c r="DF20" s="489"/>
      <c r="DG20" s="489"/>
      <c r="DH20" s="489"/>
      <c r="DI20" s="489"/>
      <c r="DJ20" s="489"/>
      <c r="DK20" s="489"/>
      <c r="DL20" s="489"/>
      <c r="DM20" s="489"/>
      <c r="DN20" s="489"/>
      <c r="DO20" s="489"/>
      <c r="DP20" s="489"/>
      <c r="DQ20" s="489"/>
      <c r="DR20" s="489"/>
      <c r="DS20" s="489"/>
      <c r="DT20" s="489"/>
      <c r="DU20" s="489"/>
      <c r="DV20" s="489"/>
      <c r="DW20" s="489"/>
      <c r="DX20" s="489"/>
      <c r="DY20" s="489"/>
      <c r="DZ20" s="489"/>
      <c r="EA20" s="489"/>
      <c r="EB20" s="489"/>
      <c r="EC20" s="489"/>
      <c r="ED20" s="489"/>
      <c r="EE20" s="489"/>
      <c r="EF20" s="489"/>
      <c r="EG20" s="489"/>
      <c r="EH20" s="489"/>
      <c r="EI20" s="489"/>
      <c r="EJ20" s="489"/>
      <c r="EK20" s="490"/>
    </row>
    <row r="21" spans="1:141" s="7" customFormat="1" ht="12.75" x14ac:dyDescent="0.2">
      <c r="A21" s="329"/>
      <c r="B21" s="329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35"/>
      <c r="U21" s="335"/>
      <c r="V21" s="335"/>
      <c r="W21" s="335"/>
      <c r="X21" s="335"/>
      <c r="Y21" s="489"/>
      <c r="Z21" s="489"/>
      <c r="AA21" s="489"/>
      <c r="AB21" s="489"/>
      <c r="AC21" s="489"/>
      <c r="AD21" s="489"/>
      <c r="AE21" s="489"/>
      <c r="AF21" s="489"/>
      <c r="AG21" s="489"/>
      <c r="AH21" s="489"/>
      <c r="AI21" s="489"/>
      <c r="AJ21" s="489"/>
      <c r="AK21" s="489"/>
      <c r="AL21" s="489"/>
      <c r="AM21" s="489"/>
      <c r="AN21" s="489"/>
      <c r="AO21" s="489"/>
      <c r="AP21" s="489"/>
      <c r="AQ21" s="489"/>
      <c r="AR21" s="489"/>
      <c r="AS21" s="489"/>
      <c r="AT21" s="489"/>
      <c r="AU21" s="489"/>
      <c r="AV21" s="489"/>
      <c r="AW21" s="489"/>
      <c r="AX21" s="489"/>
      <c r="AY21" s="489"/>
      <c r="AZ21" s="489"/>
      <c r="BA21" s="489"/>
      <c r="BB21" s="489"/>
      <c r="BC21" s="489"/>
      <c r="BD21" s="489"/>
      <c r="BE21" s="489"/>
      <c r="BF21" s="489"/>
      <c r="BG21" s="489"/>
      <c r="BH21" s="489"/>
      <c r="BI21" s="489"/>
      <c r="BJ21" s="489"/>
      <c r="BK21" s="489"/>
      <c r="BL21" s="489"/>
      <c r="BM21" s="489"/>
      <c r="BN21" s="489"/>
      <c r="BO21" s="489"/>
      <c r="BP21" s="489"/>
      <c r="BQ21" s="489"/>
      <c r="BR21" s="489"/>
      <c r="BS21" s="489"/>
      <c r="BT21" s="489"/>
      <c r="BU21" s="489"/>
      <c r="BV21" s="489"/>
      <c r="BW21" s="489"/>
      <c r="BX21" s="489"/>
      <c r="BY21" s="489"/>
      <c r="BZ21" s="489"/>
      <c r="CA21" s="489"/>
      <c r="CB21" s="489"/>
      <c r="CC21" s="489"/>
      <c r="CD21" s="489"/>
      <c r="CE21" s="489"/>
      <c r="CF21" s="489"/>
      <c r="CG21" s="489"/>
      <c r="CH21" s="489"/>
      <c r="CI21" s="489"/>
      <c r="CJ21" s="489"/>
      <c r="CK21" s="489"/>
      <c r="CL21" s="489"/>
      <c r="CM21" s="489"/>
      <c r="CN21" s="489"/>
      <c r="CO21" s="489"/>
      <c r="CP21" s="489"/>
      <c r="CQ21" s="489"/>
      <c r="CR21" s="489"/>
      <c r="CS21" s="489"/>
      <c r="CT21" s="489"/>
      <c r="CU21" s="489"/>
      <c r="CV21" s="489"/>
      <c r="CW21" s="489"/>
      <c r="CX21" s="489"/>
      <c r="CY21" s="489"/>
      <c r="CZ21" s="489"/>
      <c r="DA21" s="489"/>
      <c r="DB21" s="489"/>
      <c r="DC21" s="489"/>
      <c r="DD21" s="489"/>
      <c r="DE21" s="489"/>
      <c r="DF21" s="489"/>
      <c r="DG21" s="489"/>
      <c r="DH21" s="489"/>
      <c r="DI21" s="489"/>
      <c r="DJ21" s="489"/>
      <c r="DK21" s="489"/>
      <c r="DL21" s="489"/>
      <c r="DM21" s="489"/>
      <c r="DN21" s="489"/>
      <c r="DO21" s="489"/>
      <c r="DP21" s="489"/>
      <c r="DQ21" s="489"/>
      <c r="DR21" s="489"/>
      <c r="DS21" s="489"/>
      <c r="DT21" s="489"/>
      <c r="DU21" s="489"/>
      <c r="DV21" s="489"/>
      <c r="DW21" s="489"/>
      <c r="DX21" s="489"/>
      <c r="DY21" s="489"/>
      <c r="DZ21" s="489"/>
      <c r="EA21" s="489"/>
      <c r="EB21" s="489"/>
      <c r="EC21" s="489"/>
      <c r="ED21" s="489"/>
      <c r="EE21" s="489"/>
      <c r="EF21" s="489"/>
      <c r="EG21" s="489"/>
      <c r="EH21" s="489"/>
      <c r="EI21" s="489"/>
      <c r="EJ21" s="489"/>
      <c r="EK21" s="490"/>
    </row>
    <row r="22" spans="1:141" s="7" customFormat="1" ht="15" customHeight="1" x14ac:dyDescent="0.2">
      <c r="A22" s="375"/>
      <c r="B22" s="375"/>
      <c r="C22" s="375"/>
      <c r="D22" s="375"/>
      <c r="E22" s="375"/>
      <c r="F22" s="375"/>
      <c r="G22" s="375"/>
      <c r="H22" s="375"/>
      <c r="I22" s="375"/>
      <c r="J22" s="375"/>
      <c r="K22" s="375"/>
      <c r="L22" s="375"/>
      <c r="M22" s="375"/>
      <c r="N22" s="375"/>
      <c r="O22" s="375"/>
      <c r="P22" s="375"/>
      <c r="Q22" s="375"/>
      <c r="R22" s="375"/>
      <c r="S22" s="375"/>
      <c r="T22" s="335"/>
      <c r="U22" s="335"/>
      <c r="V22" s="335"/>
      <c r="W22" s="335"/>
      <c r="X22" s="335"/>
      <c r="Y22" s="489"/>
      <c r="Z22" s="489"/>
      <c r="AA22" s="489"/>
      <c r="AB22" s="489"/>
      <c r="AC22" s="489"/>
      <c r="AD22" s="489"/>
      <c r="AE22" s="489"/>
      <c r="AF22" s="489"/>
      <c r="AG22" s="489"/>
      <c r="AH22" s="489"/>
      <c r="AI22" s="489"/>
      <c r="AJ22" s="489"/>
      <c r="AK22" s="489"/>
      <c r="AL22" s="489"/>
      <c r="AM22" s="489"/>
      <c r="AN22" s="489"/>
      <c r="AO22" s="489"/>
      <c r="AP22" s="489"/>
      <c r="AQ22" s="489"/>
      <c r="AR22" s="489"/>
      <c r="AS22" s="489"/>
      <c r="AT22" s="489"/>
      <c r="AU22" s="489"/>
      <c r="AV22" s="489"/>
      <c r="AW22" s="489"/>
      <c r="AX22" s="489"/>
      <c r="AY22" s="489"/>
      <c r="AZ22" s="489"/>
      <c r="BA22" s="489"/>
      <c r="BB22" s="489"/>
      <c r="BC22" s="489"/>
      <c r="BD22" s="489"/>
      <c r="BE22" s="489"/>
      <c r="BF22" s="489"/>
      <c r="BG22" s="489"/>
      <c r="BH22" s="489"/>
      <c r="BI22" s="489"/>
      <c r="BJ22" s="489"/>
      <c r="BK22" s="489"/>
      <c r="BL22" s="489"/>
      <c r="BM22" s="489"/>
      <c r="BN22" s="489"/>
      <c r="BO22" s="489"/>
      <c r="BP22" s="489"/>
      <c r="BQ22" s="489"/>
      <c r="BR22" s="489"/>
      <c r="BS22" s="489"/>
      <c r="BT22" s="489"/>
      <c r="BU22" s="489"/>
      <c r="BV22" s="489"/>
      <c r="BW22" s="489"/>
      <c r="BX22" s="489"/>
      <c r="BY22" s="489"/>
      <c r="BZ22" s="489"/>
      <c r="CA22" s="489"/>
      <c r="CB22" s="489"/>
      <c r="CC22" s="489"/>
      <c r="CD22" s="489"/>
      <c r="CE22" s="489"/>
      <c r="CF22" s="489"/>
      <c r="CG22" s="489"/>
      <c r="CH22" s="489"/>
      <c r="CI22" s="489"/>
      <c r="CJ22" s="489"/>
      <c r="CK22" s="489"/>
      <c r="CL22" s="489"/>
      <c r="CM22" s="489"/>
      <c r="CN22" s="489"/>
      <c r="CO22" s="489"/>
      <c r="CP22" s="489"/>
      <c r="CQ22" s="489"/>
      <c r="CR22" s="489"/>
      <c r="CS22" s="489"/>
      <c r="CT22" s="489"/>
      <c r="CU22" s="489"/>
      <c r="CV22" s="489"/>
      <c r="CW22" s="489"/>
      <c r="CX22" s="489"/>
      <c r="CY22" s="489"/>
      <c r="CZ22" s="489"/>
      <c r="DA22" s="489"/>
      <c r="DB22" s="489"/>
      <c r="DC22" s="489"/>
      <c r="DD22" s="489"/>
      <c r="DE22" s="489"/>
      <c r="DF22" s="489"/>
      <c r="DG22" s="489"/>
      <c r="DH22" s="489"/>
      <c r="DI22" s="489"/>
      <c r="DJ22" s="489"/>
      <c r="DK22" s="489"/>
      <c r="DL22" s="489"/>
      <c r="DM22" s="489"/>
      <c r="DN22" s="489"/>
      <c r="DO22" s="489"/>
      <c r="DP22" s="489"/>
      <c r="DQ22" s="489"/>
      <c r="DR22" s="489"/>
      <c r="DS22" s="489"/>
      <c r="DT22" s="489"/>
      <c r="DU22" s="489"/>
      <c r="DV22" s="489"/>
      <c r="DW22" s="489"/>
      <c r="DX22" s="489"/>
      <c r="DY22" s="489"/>
      <c r="DZ22" s="489"/>
      <c r="EA22" s="489"/>
      <c r="EB22" s="489"/>
      <c r="EC22" s="489"/>
      <c r="ED22" s="489"/>
      <c r="EE22" s="489"/>
      <c r="EF22" s="489"/>
      <c r="EG22" s="489"/>
      <c r="EH22" s="489"/>
      <c r="EI22" s="489"/>
      <c r="EJ22" s="489"/>
      <c r="EK22" s="490"/>
    </row>
    <row r="23" spans="1:141" s="7" customFormat="1" ht="12.75" x14ac:dyDescent="0.2">
      <c r="A23" s="374" t="s">
        <v>320</v>
      </c>
      <c r="B23" s="374"/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35" t="s">
        <v>133</v>
      </c>
      <c r="U23" s="335"/>
      <c r="V23" s="335"/>
      <c r="W23" s="335"/>
      <c r="X23" s="335"/>
      <c r="Y23" s="489"/>
      <c r="Z23" s="489"/>
      <c r="AA23" s="489"/>
      <c r="AB23" s="489"/>
      <c r="AC23" s="489"/>
      <c r="AD23" s="489"/>
      <c r="AE23" s="489"/>
      <c r="AF23" s="489"/>
      <c r="AG23" s="489"/>
      <c r="AH23" s="489"/>
      <c r="AI23" s="489"/>
      <c r="AJ23" s="489"/>
      <c r="AK23" s="489"/>
      <c r="AL23" s="489"/>
      <c r="AM23" s="489"/>
      <c r="AN23" s="489"/>
      <c r="AO23" s="489"/>
      <c r="AP23" s="489"/>
      <c r="AQ23" s="489"/>
      <c r="AR23" s="489"/>
      <c r="AS23" s="489"/>
      <c r="AT23" s="489"/>
      <c r="AU23" s="489"/>
      <c r="AV23" s="489"/>
      <c r="AW23" s="489"/>
      <c r="AX23" s="489"/>
      <c r="AY23" s="489"/>
      <c r="AZ23" s="489"/>
      <c r="BA23" s="489"/>
      <c r="BB23" s="489"/>
      <c r="BC23" s="489"/>
      <c r="BD23" s="489"/>
      <c r="BE23" s="489"/>
      <c r="BF23" s="489"/>
      <c r="BG23" s="489"/>
      <c r="BH23" s="489"/>
      <c r="BI23" s="489"/>
      <c r="BJ23" s="489"/>
      <c r="BK23" s="489"/>
      <c r="BL23" s="489"/>
      <c r="BM23" s="489"/>
      <c r="BN23" s="489"/>
      <c r="BO23" s="489"/>
      <c r="BP23" s="489"/>
      <c r="BQ23" s="489"/>
      <c r="BR23" s="489"/>
      <c r="BS23" s="489"/>
      <c r="BT23" s="489"/>
      <c r="BU23" s="489"/>
      <c r="BV23" s="489"/>
      <c r="BW23" s="489"/>
      <c r="BX23" s="489"/>
      <c r="BY23" s="489"/>
      <c r="BZ23" s="489"/>
      <c r="CA23" s="489"/>
      <c r="CB23" s="489"/>
      <c r="CC23" s="489"/>
      <c r="CD23" s="489"/>
      <c r="CE23" s="489"/>
      <c r="CF23" s="489"/>
      <c r="CG23" s="489"/>
      <c r="CH23" s="489"/>
      <c r="CI23" s="489"/>
      <c r="CJ23" s="489"/>
      <c r="CK23" s="489"/>
      <c r="CL23" s="489"/>
      <c r="CM23" s="489"/>
      <c r="CN23" s="489"/>
      <c r="CO23" s="489"/>
      <c r="CP23" s="489"/>
      <c r="CQ23" s="489"/>
      <c r="CR23" s="489"/>
      <c r="CS23" s="489"/>
      <c r="CT23" s="489"/>
      <c r="CU23" s="489"/>
      <c r="CV23" s="489"/>
      <c r="CW23" s="489"/>
      <c r="CX23" s="489"/>
      <c r="CY23" s="489"/>
      <c r="CZ23" s="489"/>
      <c r="DA23" s="489"/>
      <c r="DB23" s="489"/>
      <c r="DC23" s="489"/>
      <c r="DD23" s="489"/>
      <c r="DE23" s="489"/>
      <c r="DF23" s="489"/>
      <c r="DG23" s="489"/>
      <c r="DH23" s="489"/>
      <c r="DI23" s="489"/>
      <c r="DJ23" s="489"/>
      <c r="DK23" s="489"/>
      <c r="DL23" s="489"/>
      <c r="DM23" s="489"/>
      <c r="DN23" s="489"/>
      <c r="DO23" s="489"/>
      <c r="DP23" s="489"/>
      <c r="DQ23" s="489"/>
      <c r="DR23" s="489"/>
      <c r="DS23" s="489"/>
      <c r="DT23" s="489"/>
      <c r="DU23" s="489"/>
      <c r="DV23" s="489"/>
      <c r="DW23" s="489"/>
      <c r="DX23" s="489"/>
      <c r="DY23" s="489"/>
      <c r="DZ23" s="489"/>
      <c r="EA23" s="489"/>
      <c r="EB23" s="489"/>
      <c r="EC23" s="489"/>
      <c r="ED23" s="489"/>
      <c r="EE23" s="489"/>
      <c r="EF23" s="489"/>
      <c r="EG23" s="489"/>
      <c r="EH23" s="489"/>
      <c r="EI23" s="489"/>
      <c r="EJ23" s="489"/>
      <c r="EK23" s="490"/>
    </row>
    <row r="24" spans="1:141" s="7" customFormat="1" ht="12.75" x14ac:dyDescent="0.2">
      <c r="A24" s="329" t="s">
        <v>321</v>
      </c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35"/>
      <c r="U24" s="335"/>
      <c r="V24" s="335"/>
      <c r="W24" s="335"/>
      <c r="X24" s="335"/>
      <c r="Y24" s="489"/>
      <c r="Z24" s="489"/>
      <c r="AA24" s="489"/>
      <c r="AB24" s="489"/>
      <c r="AC24" s="489"/>
      <c r="AD24" s="489"/>
      <c r="AE24" s="489"/>
      <c r="AF24" s="489"/>
      <c r="AG24" s="489"/>
      <c r="AH24" s="489"/>
      <c r="AI24" s="489"/>
      <c r="AJ24" s="489"/>
      <c r="AK24" s="489"/>
      <c r="AL24" s="489"/>
      <c r="AM24" s="489"/>
      <c r="AN24" s="489"/>
      <c r="AO24" s="489"/>
      <c r="AP24" s="489"/>
      <c r="AQ24" s="489"/>
      <c r="AR24" s="489"/>
      <c r="AS24" s="489"/>
      <c r="AT24" s="489"/>
      <c r="AU24" s="489"/>
      <c r="AV24" s="489"/>
      <c r="AW24" s="489"/>
      <c r="AX24" s="489"/>
      <c r="AY24" s="489"/>
      <c r="AZ24" s="489"/>
      <c r="BA24" s="489"/>
      <c r="BB24" s="489"/>
      <c r="BC24" s="489"/>
      <c r="BD24" s="489"/>
      <c r="BE24" s="489"/>
      <c r="BF24" s="489"/>
      <c r="BG24" s="489"/>
      <c r="BH24" s="489"/>
      <c r="BI24" s="489"/>
      <c r="BJ24" s="489"/>
      <c r="BK24" s="489"/>
      <c r="BL24" s="489"/>
      <c r="BM24" s="489"/>
      <c r="BN24" s="489"/>
      <c r="BO24" s="489"/>
      <c r="BP24" s="489"/>
      <c r="BQ24" s="489"/>
      <c r="BR24" s="489"/>
      <c r="BS24" s="489"/>
      <c r="BT24" s="489"/>
      <c r="BU24" s="489"/>
      <c r="BV24" s="489"/>
      <c r="BW24" s="489"/>
      <c r="BX24" s="489"/>
      <c r="BY24" s="489"/>
      <c r="BZ24" s="489"/>
      <c r="CA24" s="489"/>
      <c r="CB24" s="489"/>
      <c r="CC24" s="489"/>
      <c r="CD24" s="489"/>
      <c r="CE24" s="489"/>
      <c r="CF24" s="489"/>
      <c r="CG24" s="489"/>
      <c r="CH24" s="489"/>
      <c r="CI24" s="489"/>
      <c r="CJ24" s="489"/>
      <c r="CK24" s="489"/>
      <c r="CL24" s="489"/>
      <c r="CM24" s="489"/>
      <c r="CN24" s="489"/>
      <c r="CO24" s="489"/>
      <c r="CP24" s="489"/>
      <c r="CQ24" s="489"/>
      <c r="CR24" s="489"/>
      <c r="CS24" s="489"/>
      <c r="CT24" s="489"/>
      <c r="CU24" s="489"/>
      <c r="CV24" s="489"/>
      <c r="CW24" s="489"/>
      <c r="CX24" s="489"/>
      <c r="CY24" s="489"/>
      <c r="CZ24" s="489"/>
      <c r="DA24" s="489"/>
      <c r="DB24" s="489"/>
      <c r="DC24" s="489"/>
      <c r="DD24" s="489"/>
      <c r="DE24" s="489"/>
      <c r="DF24" s="489"/>
      <c r="DG24" s="489"/>
      <c r="DH24" s="489"/>
      <c r="DI24" s="489"/>
      <c r="DJ24" s="489"/>
      <c r="DK24" s="489"/>
      <c r="DL24" s="489"/>
      <c r="DM24" s="489"/>
      <c r="DN24" s="489"/>
      <c r="DO24" s="489"/>
      <c r="DP24" s="489"/>
      <c r="DQ24" s="489"/>
      <c r="DR24" s="489"/>
      <c r="DS24" s="489"/>
      <c r="DT24" s="489"/>
      <c r="DU24" s="489"/>
      <c r="DV24" s="489"/>
      <c r="DW24" s="489"/>
      <c r="DX24" s="489"/>
      <c r="DY24" s="489"/>
      <c r="DZ24" s="489"/>
      <c r="EA24" s="489"/>
      <c r="EB24" s="489"/>
      <c r="EC24" s="489"/>
      <c r="ED24" s="489"/>
      <c r="EE24" s="489"/>
      <c r="EF24" s="489"/>
      <c r="EG24" s="489"/>
      <c r="EH24" s="489"/>
      <c r="EI24" s="489"/>
      <c r="EJ24" s="489"/>
      <c r="EK24" s="490"/>
    </row>
    <row r="25" spans="1:141" s="7" customFormat="1" ht="12.75" x14ac:dyDescent="0.2">
      <c r="A25" s="376" t="s">
        <v>106</v>
      </c>
      <c r="B25" s="376"/>
      <c r="C25" s="376"/>
      <c r="D25" s="376"/>
      <c r="E25" s="376"/>
      <c r="F25" s="376"/>
      <c r="G25" s="376"/>
      <c r="H25" s="376"/>
      <c r="I25" s="376"/>
      <c r="J25" s="376"/>
      <c r="K25" s="376"/>
      <c r="L25" s="376"/>
      <c r="M25" s="376"/>
      <c r="N25" s="376"/>
      <c r="O25" s="376"/>
      <c r="P25" s="376"/>
      <c r="Q25" s="376"/>
      <c r="R25" s="376"/>
      <c r="S25" s="376"/>
      <c r="T25" s="335" t="s">
        <v>327</v>
      </c>
      <c r="U25" s="335"/>
      <c r="V25" s="335"/>
      <c r="W25" s="335"/>
      <c r="X25" s="335"/>
      <c r="Y25" s="489"/>
      <c r="Z25" s="489"/>
      <c r="AA25" s="489"/>
      <c r="AB25" s="489"/>
      <c r="AC25" s="489"/>
      <c r="AD25" s="489"/>
      <c r="AE25" s="489"/>
      <c r="AF25" s="489"/>
      <c r="AG25" s="489"/>
      <c r="AH25" s="489"/>
      <c r="AI25" s="489"/>
      <c r="AJ25" s="489"/>
      <c r="AK25" s="489"/>
      <c r="AL25" s="489"/>
      <c r="AM25" s="489"/>
      <c r="AN25" s="489"/>
      <c r="AO25" s="489"/>
      <c r="AP25" s="489"/>
      <c r="AQ25" s="489"/>
      <c r="AR25" s="489"/>
      <c r="AS25" s="489"/>
      <c r="AT25" s="489"/>
      <c r="AU25" s="489"/>
      <c r="AV25" s="489"/>
      <c r="AW25" s="489"/>
      <c r="AX25" s="489"/>
      <c r="AY25" s="489"/>
      <c r="AZ25" s="489"/>
      <c r="BA25" s="489"/>
      <c r="BB25" s="489"/>
      <c r="BC25" s="489"/>
      <c r="BD25" s="489"/>
      <c r="BE25" s="489"/>
      <c r="BF25" s="489"/>
      <c r="BG25" s="489"/>
      <c r="BH25" s="489"/>
      <c r="BI25" s="489"/>
      <c r="BJ25" s="489"/>
      <c r="BK25" s="489"/>
      <c r="BL25" s="489"/>
      <c r="BM25" s="489"/>
      <c r="BN25" s="489"/>
      <c r="BO25" s="489"/>
      <c r="BP25" s="489"/>
      <c r="BQ25" s="489"/>
      <c r="BR25" s="489"/>
      <c r="BS25" s="489"/>
      <c r="BT25" s="489"/>
      <c r="BU25" s="489"/>
      <c r="BV25" s="489"/>
      <c r="BW25" s="489"/>
      <c r="BX25" s="489"/>
      <c r="BY25" s="489"/>
      <c r="BZ25" s="489"/>
      <c r="CA25" s="489"/>
      <c r="CB25" s="489"/>
      <c r="CC25" s="489"/>
      <c r="CD25" s="489"/>
      <c r="CE25" s="489"/>
      <c r="CF25" s="489"/>
      <c r="CG25" s="489"/>
      <c r="CH25" s="489"/>
      <c r="CI25" s="489"/>
      <c r="CJ25" s="489"/>
      <c r="CK25" s="489"/>
      <c r="CL25" s="489"/>
      <c r="CM25" s="489"/>
      <c r="CN25" s="489"/>
      <c r="CO25" s="489"/>
      <c r="CP25" s="489"/>
      <c r="CQ25" s="489"/>
      <c r="CR25" s="489"/>
      <c r="CS25" s="489"/>
      <c r="CT25" s="489"/>
      <c r="CU25" s="489"/>
      <c r="CV25" s="489"/>
      <c r="CW25" s="489"/>
      <c r="CX25" s="489"/>
      <c r="CY25" s="489"/>
      <c r="CZ25" s="489"/>
      <c r="DA25" s="489"/>
      <c r="DB25" s="489"/>
      <c r="DC25" s="489"/>
      <c r="DD25" s="489"/>
      <c r="DE25" s="489"/>
      <c r="DF25" s="489"/>
      <c r="DG25" s="489"/>
      <c r="DH25" s="489"/>
      <c r="DI25" s="489"/>
      <c r="DJ25" s="489"/>
      <c r="DK25" s="489"/>
      <c r="DL25" s="489"/>
      <c r="DM25" s="489"/>
      <c r="DN25" s="489"/>
      <c r="DO25" s="489"/>
      <c r="DP25" s="489"/>
      <c r="DQ25" s="489"/>
      <c r="DR25" s="489"/>
      <c r="DS25" s="489"/>
      <c r="DT25" s="489"/>
      <c r="DU25" s="489"/>
      <c r="DV25" s="489"/>
      <c r="DW25" s="489"/>
      <c r="DX25" s="489"/>
      <c r="DY25" s="489"/>
      <c r="DZ25" s="489"/>
      <c r="EA25" s="489"/>
      <c r="EB25" s="489"/>
      <c r="EC25" s="489"/>
      <c r="ED25" s="489"/>
      <c r="EE25" s="489"/>
      <c r="EF25" s="489"/>
      <c r="EG25" s="489"/>
      <c r="EH25" s="489"/>
      <c r="EI25" s="489"/>
      <c r="EJ25" s="489"/>
      <c r="EK25" s="490"/>
    </row>
    <row r="26" spans="1:141" s="7" customFormat="1" ht="12.75" x14ac:dyDescent="0.2">
      <c r="A26" s="329"/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35"/>
      <c r="U26" s="335"/>
      <c r="V26" s="335"/>
      <c r="W26" s="335"/>
      <c r="X26" s="335"/>
      <c r="Y26" s="489"/>
      <c r="Z26" s="489"/>
      <c r="AA26" s="489"/>
      <c r="AB26" s="489"/>
      <c r="AC26" s="489"/>
      <c r="AD26" s="489"/>
      <c r="AE26" s="489"/>
      <c r="AF26" s="489"/>
      <c r="AG26" s="489"/>
      <c r="AH26" s="489"/>
      <c r="AI26" s="489"/>
      <c r="AJ26" s="489"/>
      <c r="AK26" s="489"/>
      <c r="AL26" s="489"/>
      <c r="AM26" s="489"/>
      <c r="AN26" s="489"/>
      <c r="AO26" s="489"/>
      <c r="AP26" s="489"/>
      <c r="AQ26" s="489"/>
      <c r="AR26" s="489"/>
      <c r="AS26" s="489"/>
      <c r="AT26" s="489"/>
      <c r="AU26" s="489"/>
      <c r="AV26" s="489"/>
      <c r="AW26" s="489"/>
      <c r="AX26" s="489"/>
      <c r="AY26" s="489"/>
      <c r="AZ26" s="489"/>
      <c r="BA26" s="489"/>
      <c r="BB26" s="489"/>
      <c r="BC26" s="489"/>
      <c r="BD26" s="489"/>
      <c r="BE26" s="489"/>
      <c r="BF26" s="489"/>
      <c r="BG26" s="489"/>
      <c r="BH26" s="489"/>
      <c r="BI26" s="489"/>
      <c r="BJ26" s="489"/>
      <c r="BK26" s="489"/>
      <c r="BL26" s="489"/>
      <c r="BM26" s="489"/>
      <c r="BN26" s="489"/>
      <c r="BO26" s="489"/>
      <c r="BP26" s="489"/>
      <c r="BQ26" s="489"/>
      <c r="BR26" s="489"/>
      <c r="BS26" s="489"/>
      <c r="BT26" s="489"/>
      <c r="BU26" s="489"/>
      <c r="BV26" s="489"/>
      <c r="BW26" s="489"/>
      <c r="BX26" s="489"/>
      <c r="BY26" s="489"/>
      <c r="BZ26" s="489"/>
      <c r="CA26" s="489"/>
      <c r="CB26" s="489"/>
      <c r="CC26" s="489"/>
      <c r="CD26" s="489"/>
      <c r="CE26" s="489"/>
      <c r="CF26" s="489"/>
      <c r="CG26" s="489"/>
      <c r="CH26" s="489"/>
      <c r="CI26" s="489"/>
      <c r="CJ26" s="489"/>
      <c r="CK26" s="489"/>
      <c r="CL26" s="489"/>
      <c r="CM26" s="489"/>
      <c r="CN26" s="489"/>
      <c r="CO26" s="489"/>
      <c r="CP26" s="489"/>
      <c r="CQ26" s="489"/>
      <c r="CR26" s="489"/>
      <c r="CS26" s="489"/>
      <c r="CT26" s="489"/>
      <c r="CU26" s="489"/>
      <c r="CV26" s="489"/>
      <c r="CW26" s="489"/>
      <c r="CX26" s="489"/>
      <c r="CY26" s="489"/>
      <c r="CZ26" s="489"/>
      <c r="DA26" s="489"/>
      <c r="DB26" s="489"/>
      <c r="DC26" s="489"/>
      <c r="DD26" s="489"/>
      <c r="DE26" s="489"/>
      <c r="DF26" s="489"/>
      <c r="DG26" s="489"/>
      <c r="DH26" s="489"/>
      <c r="DI26" s="489"/>
      <c r="DJ26" s="489"/>
      <c r="DK26" s="489"/>
      <c r="DL26" s="489"/>
      <c r="DM26" s="489"/>
      <c r="DN26" s="489"/>
      <c r="DO26" s="489"/>
      <c r="DP26" s="489"/>
      <c r="DQ26" s="489"/>
      <c r="DR26" s="489"/>
      <c r="DS26" s="489"/>
      <c r="DT26" s="489"/>
      <c r="DU26" s="489"/>
      <c r="DV26" s="489"/>
      <c r="DW26" s="489"/>
      <c r="DX26" s="489"/>
      <c r="DY26" s="489"/>
      <c r="DZ26" s="489"/>
      <c r="EA26" s="489"/>
      <c r="EB26" s="489"/>
      <c r="EC26" s="489"/>
      <c r="ED26" s="489"/>
      <c r="EE26" s="489"/>
      <c r="EF26" s="489"/>
      <c r="EG26" s="489"/>
      <c r="EH26" s="489"/>
      <c r="EI26" s="489"/>
      <c r="EJ26" s="489"/>
      <c r="EK26" s="490"/>
    </row>
    <row r="27" spans="1:141" s="7" customFormat="1" ht="15" customHeight="1" x14ac:dyDescent="0.2">
      <c r="A27" s="375"/>
      <c r="B27" s="375"/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5"/>
      <c r="S27" s="375"/>
      <c r="T27" s="335"/>
      <c r="U27" s="335"/>
      <c r="V27" s="335"/>
      <c r="W27" s="335"/>
      <c r="X27" s="335"/>
      <c r="Y27" s="489"/>
      <c r="Z27" s="489"/>
      <c r="AA27" s="489"/>
      <c r="AB27" s="489"/>
      <c r="AC27" s="489"/>
      <c r="AD27" s="489"/>
      <c r="AE27" s="489"/>
      <c r="AF27" s="489"/>
      <c r="AG27" s="489"/>
      <c r="AH27" s="489"/>
      <c r="AI27" s="489"/>
      <c r="AJ27" s="489"/>
      <c r="AK27" s="489"/>
      <c r="AL27" s="489"/>
      <c r="AM27" s="489"/>
      <c r="AN27" s="489"/>
      <c r="AO27" s="489"/>
      <c r="AP27" s="489"/>
      <c r="AQ27" s="489"/>
      <c r="AR27" s="489"/>
      <c r="AS27" s="489"/>
      <c r="AT27" s="489"/>
      <c r="AU27" s="489"/>
      <c r="AV27" s="489"/>
      <c r="AW27" s="489"/>
      <c r="AX27" s="489"/>
      <c r="AY27" s="489"/>
      <c r="AZ27" s="489"/>
      <c r="BA27" s="489"/>
      <c r="BB27" s="489"/>
      <c r="BC27" s="489"/>
      <c r="BD27" s="489"/>
      <c r="BE27" s="489"/>
      <c r="BF27" s="489"/>
      <c r="BG27" s="489"/>
      <c r="BH27" s="489"/>
      <c r="BI27" s="489"/>
      <c r="BJ27" s="489"/>
      <c r="BK27" s="489"/>
      <c r="BL27" s="489"/>
      <c r="BM27" s="489"/>
      <c r="BN27" s="489"/>
      <c r="BO27" s="489"/>
      <c r="BP27" s="489"/>
      <c r="BQ27" s="489"/>
      <c r="BR27" s="489"/>
      <c r="BS27" s="489"/>
      <c r="BT27" s="489"/>
      <c r="BU27" s="489"/>
      <c r="BV27" s="489"/>
      <c r="BW27" s="489"/>
      <c r="BX27" s="489"/>
      <c r="BY27" s="489"/>
      <c r="BZ27" s="489"/>
      <c r="CA27" s="489"/>
      <c r="CB27" s="489"/>
      <c r="CC27" s="489"/>
      <c r="CD27" s="489"/>
      <c r="CE27" s="489"/>
      <c r="CF27" s="489"/>
      <c r="CG27" s="489"/>
      <c r="CH27" s="489"/>
      <c r="CI27" s="489"/>
      <c r="CJ27" s="489"/>
      <c r="CK27" s="489"/>
      <c r="CL27" s="489"/>
      <c r="CM27" s="489"/>
      <c r="CN27" s="489"/>
      <c r="CO27" s="489"/>
      <c r="CP27" s="489"/>
      <c r="CQ27" s="489"/>
      <c r="CR27" s="489"/>
      <c r="CS27" s="489"/>
      <c r="CT27" s="489"/>
      <c r="CU27" s="489"/>
      <c r="CV27" s="489"/>
      <c r="CW27" s="489"/>
      <c r="CX27" s="489"/>
      <c r="CY27" s="489"/>
      <c r="CZ27" s="489"/>
      <c r="DA27" s="489"/>
      <c r="DB27" s="489"/>
      <c r="DC27" s="489"/>
      <c r="DD27" s="489"/>
      <c r="DE27" s="489"/>
      <c r="DF27" s="489"/>
      <c r="DG27" s="489"/>
      <c r="DH27" s="489"/>
      <c r="DI27" s="489"/>
      <c r="DJ27" s="489"/>
      <c r="DK27" s="489"/>
      <c r="DL27" s="489"/>
      <c r="DM27" s="489"/>
      <c r="DN27" s="489"/>
      <c r="DO27" s="489"/>
      <c r="DP27" s="489"/>
      <c r="DQ27" s="489"/>
      <c r="DR27" s="489"/>
      <c r="DS27" s="489"/>
      <c r="DT27" s="489"/>
      <c r="DU27" s="489"/>
      <c r="DV27" s="489"/>
      <c r="DW27" s="489"/>
      <c r="DX27" s="489"/>
      <c r="DY27" s="489"/>
      <c r="DZ27" s="489"/>
      <c r="EA27" s="489"/>
      <c r="EB27" s="489"/>
      <c r="EC27" s="489"/>
      <c r="ED27" s="489"/>
      <c r="EE27" s="489"/>
      <c r="EF27" s="489"/>
      <c r="EG27" s="489"/>
      <c r="EH27" s="489"/>
      <c r="EI27" s="489"/>
      <c r="EJ27" s="489"/>
      <c r="EK27" s="490"/>
    </row>
    <row r="28" spans="1:141" s="7" customFormat="1" ht="12.75" x14ac:dyDescent="0.2">
      <c r="A28" s="374" t="s">
        <v>322</v>
      </c>
      <c r="B28" s="374"/>
      <c r="C28" s="374"/>
      <c r="D28" s="374"/>
      <c r="E28" s="374"/>
      <c r="F28" s="374"/>
      <c r="G28" s="374"/>
      <c r="H28" s="374"/>
      <c r="I28" s="374"/>
      <c r="J28" s="374"/>
      <c r="K28" s="374"/>
      <c r="L28" s="374"/>
      <c r="M28" s="374"/>
      <c r="N28" s="374"/>
      <c r="O28" s="374"/>
      <c r="P28" s="374"/>
      <c r="Q28" s="374"/>
      <c r="R28" s="374"/>
      <c r="S28" s="374"/>
      <c r="T28" s="335" t="s">
        <v>131</v>
      </c>
      <c r="U28" s="335"/>
      <c r="V28" s="335"/>
      <c r="W28" s="335"/>
      <c r="X28" s="335"/>
      <c r="Y28" s="489"/>
      <c r="Z28" s="489"/>
      <c r="AA28" s="489"/>
      <c r="AB28" s="489"/>
      <c r="AC28" s="489"/>
      <c r="AD28" s="489"/>
      <c r="AE28" s="489"/>
      <c r="AF28" s="489"/>
      <c r="AG28" s="489"/>
      <c r="AH28" s="489"/>
      <c r="AI28" s="489"/>
      <c r="AJ28" s="489"/>
      <c r="AK28" s="489"/>
      <c r="AL28" s="489"/>
      <c r="AM28" s="489"/>
      <c r="AN28" s="489"/>
      <c r="AO28" s="489"/>
      <c r="AP28" s="489"/>
      <c r="AQ28" s="489"/>
      <c r="AR28" s="489"/>
      <c r="AS28" s="489"/>
      <c r="AT28" s="489"/>
      <c r="AU28" s="489"/>
      <c r="AV28" s="489"/>
      <c r="AW28" s="489"/>
      <c r="AX28" s="489"/>
      <c r="AY28" s="489"/>
      <c r="AZ28" s="489"/>
      <c r="BA28" s="489"/>
      <c r="BB28" s="489"/>
      <c r="BC28" s="489"/>
      <c r="BD28" s="489"/>
      <c r="BE28" s="489"/>
      <c r="BF28" s="489"/>
      <c r="BG28" s="489"/>
      <c r="BH28" s="489"/>
      <c r="BI28" s="489"/>
      <c r="BJ28" s="489"/>
      <c r="BK28" s="489"/>
      <c r="BL28" s="489"/>
      <c r="BM28" s="489"/>
      <c r="BN28" s="489"/>
      <c r="BO28" s="489"/>
      <c r="BP28" s="489"/>
      <c r="BQ28" s="489"/>
      <c r="BR28" s="489"/>
      <c r="BS28" s="489"/>
      <c r="BT28" s="489"/>
      <c r="BU28" s="489"/>
      <c r="BV28" s="489"/>
      <c r="BW28" s="489"/>
      <c r="BX28" s="489"/>
      <c r="BY28" s="489"/>
      <c r="BZ28" s="489"/>
      <c r="CA28" s="489"/>
      <c r="CB28" s="489"/>
      <c r="CC28" s="489"/>
      <c r="CD28" s="489"/>
      <c r="CE28" s="489"/>
      <c r="CF28" s="489"/>
      <c r="CG28" s="489"/>
      <c r="CH28" s="489"/>
      <c r="CI28" s="489"/>
      <c r="CJ28" s="489"/>
      <c r="CK28" s="489"/>
      <c r="CL28" s="489"/>
      <c r="CM28" s="489"/>
      <c r="CN28" s="489"/>
      <c r="CO28" s="489"/>
      <c r="CP28" s="489"/>
      <c r="CQ28" s="489"/>
      <c r="CR28" s="489"/>
      <c r="CS28" s="489"/>
      <c r="CT28" s="489"/>
      <c r="CU28" s="489"/>
      <c r="CV28" s="489"/>
      <c r="CW28" s="489"/>
      <c r="CX28" s="489"/>
      <c r="CY28" s="489"/>
      <c r="CZ28" s="489"/>
      <c r="DA28" s="489"/>
      <c r="DB28" s="489"/>
      <c r="DC28" s="489"/>
      <c r="DD28" s="489"/>
      <c r="DE28" s="489"/>
      <c r="DF28" s="489"/>
      <c r="DG28" s="489"/>
      <c r="DH28" s="489"/>
      <c r="DI28" s="489"/>
      <c r="DJ28" s="489"/>
      <c r="DK28" s="489"/>
      <c r="DL28" s="489"/>
      <c r="DM28" s="489"/>
      <c r="DN28" s="489"/>
      <c r="DO28" s="489"/>
      <c r="DP28" s="489"/>
      <c r="DQ28" s="489"/>
      <c r="DR28" s="489"/>
      <c r="DS28" s="489"/>
      <c r="DT28" s="489"/>
      <c r="DU28" s="489"/>
      <c r="DV28" s="489"/>
      <c r="DW28" s="489"/>
      <c r="DX28" s="489"/>
      <c r="DY28" s="489"/>
      <c r="DZ28" s="489"/>
      <c r="EA28" s="489"/>
      <c r="EB28" s="489"/>
      <c r="EC28" s="489"/>
      <c r="ED28" s="489"/>
      <c r="EE28" s="489"/>
      <c r="EF28" s="489"/>
      <c r="EG28" s="489"/>
      <c r="EH28" s="489"/>
      <c r="EI28" s="489"/>
      <c r="EJ28" s="489"/>
      <c r="EK28" s="490"/>
    </row>
    <row r="29" spans="1:141" s="7" customFormat="1" ht="12.75" x14ac:dyDescent="0.2">
      <c r="A29" s="329" t="s">
        <v>323</v>
      </c>
      <c r="B29" s="329"/>
      <c r="C29" s="329"/>
      <c r="D29" s="329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35"/>
      <c r="U29" s="335"/>
      <c r="V29" s="335"/>
      <c r="W29" s="335"/>
      <c r="X29" s="335"/>
      <c r="Y29" s="489"/>
      <c r="Z29" s="489"/>
      <c r="AA29" s="489"/>
      <c r="AB29" s="489"/>
      <c r="AC29" s="489"/>
      <c r="AD29" s="489"/>
      <c r="AE29" s="489"/>
      <c r="AF29" s="489"/>
      <c r="AG29" s="489"/>
      <c r="AH29" s="489"/>
      <c r="AI29" s="489"/>
      <c r="AJ29" s="489"/>
      <c r="AK29" s="489"/>
      <c r="AL29" s="489"/>
      <c r="AM29" s="489"/>
      <c r="AN29" s="489"/>
      <c r="AO29" s="489"/>
      <c r="AP29" s="489"/>
      <c r="AQ29" s="489"/>
      <c r="AR29" s="489"/>
      <c r="AS29" s="489"/>
      <c r="AT29" s="489"/>
      <c r="AU29" s="489"/>
      <c r="AV29" s="489"/>
      <c r="AW29" s="489"/>
      <c r="AX29" s="489"/>
      <c r="AY29" s="489"/>
      <c r="AZ29" s="489"/>
      <c r="BA29" s="489"/>
      <c r="BB29" s="489"/>
      <c r="BC29" s="489"/>
      <c r="BD29" s="489"/>
      <c r="BE29" s="489"/>
      <c r="BF29" s="489"/>
      <c r="BG29" s="489"/>
      <c r="BH29" s="489"/>
      <c r="BI29" s="489"/>
      <c r="BJ29" s="489"/>
      <c r="BK29" s="489"/>
      <c r="BL29" s="489"/>
      <c r="BM29" s="489"/>
      <c r="BN29" s="489"/>
      <c r="BO29" s="489"/>
      <c r="BP29" s="489"/>
      <c r="BQ29" s="489"/>
      <c r="BR29" s="489"/>
      <c r="BS29" s="489"/>
      <c r="BT29" s="489"/>
      <c r="BU29" s="489"/>
      <c r="BV29" s="489"/>
      <c r="BW29" s="489"/>
      <c r="BX29" s="489"/>
      <c r="BY29" s="489"/>
      <c r="BZ29" s="489"/>
      <c r="CA29" s="489"/>
      <c r="CB29" s="489"/>
      <c r="CC29" s="489"/>
      <c r="CD29" s="489"/>
      <c r="CE29" s="489"/>
      <c r="CF29" s="489"/>
      <c r="CG29" s="489"/>
      <c r="CH29" s="489"/>
      <c r="CI29" s="489"/>
      <c r="CJ29" s="489"/>
      <c r="CK29" s="489"/>
      <c r="CL29" s="489"/>
      <c r="CM29" s="489"/>
      <c r="CN29" s="489"/>
      <c r="CO29" s="489"/>
      <c r="CP29" s="489"/>
      <c r="CQ29" s="489"/>
      <c r="CR29" s="489"/>
      <c r="CS29" s="489"/>
      <c r="CT29" s="489"/>
      <c r="CU29" s="489"/>
      <c r="CV29" s="489"/>
      <c r="CW29" s="489"/>
      <c r="CX29" s="489"/>
      <c r="CY29" s="489"/>
      <c r="CZ29" s="489"/>
      <c r="DA29" s="489"/>
      <c r="DB29" s="489"/>
      <c r="DC29" s="489"/>
      <c r="DD29" s="489"/>
      <c r="DE29" s="489"/>
      <c r="DF29" s="489"/>
      <c r="DG29" s="489"/>
      <c r="DH29" s="489"/>
      <c r="DI29" s="489"/>
      <c r="DJ29" s="489"/>
      <c r="DK29" s="489"/>
      <c r="DL29" s="489"/>
      <c r="DM29" s="489"/>
      <c r="DN29" s="489"/>
      <c r="DO29" s="489"/>
      <c r="DP29" s="489"/>
      <c r="DQ29" s="489"/>
      <c r="DR29" s="489"/>
      <c r="DS29" s="489"/>
      <c r="DT29" s="489"/>
      <c r="DU29" s="489"/>
      <c r="DV29" s="489"/>
      <c r="DW29" s="489"/>
      <c r="DX29" s="489"/>
      <c r="DY29" s="489"/>
      <c r="DZ29" s="489"/>
      <c r="EA29" s="489"/>
      <c r="EB29" s="489"/>
      <c r="EC29" s="489"/>
      <c r="ED29" s="489"/>
      <c r="EE29" s="489"/>
      <c r="EF29" s="489"/>
      <c r="EG29" s="489"/>
      <c r="EH29" s="489"/>
      <c r="EI29" s="489"/>
      <c r="EJ29" s="489"/>
      <c r="EK29" s="490"/>
    </row>
    <row r="30" spans="1:141" s="7" customFormat="1" ht="12.75" x14ac:dyDescent="0.2">
      <c r="A30" s="376" t="s">
        <v>106</v>
      </c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35" t="s">
        <v>328</v>
      </c>
      <c r="U30" s="335"/>
      <c r="V30" s="335"/>
      <c r="W30" s="335"/>
      <c r="X30" s="335"/>
      <c r="Y30" s="489"/>
      <c r="Z30" s="489"/>
      <c r="AA30" s="489"/>
      <c r="AB30" s="489"/>
      <c r="AC30" s="489"/>
      <c r="AD30" s="489"/>
      <c r="AE30" s="489"/>
      <c r="AF30" s="489"/>
      <c r="AG30" s="489"/>
      <c r="AH30" s="489"/>
      <c r="AI30" s="489"/>
      <c r="AJ30" s="489"/>
      <c r="AK30" s="489"/>
      <c r="AL30" s="489"/>
      <c r="AM30" s="489"/>
      <c r="AN30" s="489"/>
      <c r="AO30" s="489"/>
      <c r="AP30" s="489"/>
      <c r="AQ30" s="489"/>
      <c r="AR30" s="489"/>
      <c r="AS30" s="489"/>
      <c r="AT30" s="489"/>
      <c r="AU30" s="489"/>
      <c r="AV30" s="489"/>
      <c r="AW30" s="489"/>
      <c r="AX30" s="489"/>
      <c r="AY30" s="489"/>
      <c r="AZ30" s="489"/>
      <c r="BA30" s="489"/>
      <c r="BB30" s="489"/>
      <c r="BC30" s="489"/>
      <c r="BD30" s="489"/>
      <c r="BE30" s="489"/>
      <c r="BF30" s="489"/>
      <c r="BG30" s="489"/>
      <c r="BH30" s="489"/>
      <c r="BI30" s="489"/>
      <c r="BJ30" s="489"/>
      <c r="BK30" s="489"/>
      <c r="BL30" s="489"/>
      <c r="BM30" s="489"/>
      <c r="BN30" s="489"/>
      <c r="BO30" s="489"/>
      <c r="BP30" s="489"/>
      <c r="BQ30" s="489"/>
      <c r="BR30" s="489"/>
      <c r="BS30" s="489"/>
      <c r="BT30" s="489"/>
      <c r="BU30" s="489"/>
      <c r="BV30" s="489"/>
      <c r="BW30" s="489"/>
      <c r="BX30" s="489"/>
      <c r="BY30" s="489"/>
      <c r="BZ30" s="489"/>
      <c r="CA30" s="489"/>
      <c r="CB30" s="489"/>
      <c r="CC30" s="489"/>
      <c r="CD30" s="489"/>
      <c r="CE30" s="489"/>
      <c r="CF30" s="489"/>
      <c r="CG30" s="489"/>
      <c r="CH30" s="489"/>
      <c r="CI30" s="489"/>
      <c r="CJ30" s="489"/>
      <c r="CK30" s="489"/>
      <c r="CL30" s="489"/>
      <c r="CM30" s="489"/>
      <c r="CN30" s="489"/>
      <c r="CO30" s="489"/>
      <c r="CP30" s="489"/>
      <c r="CQ30" s="489"/>
      <c r="CR30" s="489"/>
      <c r="CS30" s="489"/>
      <c r="CT30" s="489"/>
      <c r="CU30" s="489"/>
      <c r="CV30" s="489"/>
      <c r="CW30" s="489"/>
      <c r="CX30" s="489"/>
      <c r="CY30" s="489"/>
      <c r="CZ30" s="489"/>
      <c r="DA30" s="489"/>
      <c r="DB30" s="489"/>
      <c r="DC30" s="489"/>
      <c r="DD30" s="489"/>
      <c r="DE30" s="489"/>
      <c r="DF30" s="489"/>
      <c r="DG30" s="489"/>
      <c r="DH30" s="489"/>
      <c r="DI30" s="489"/>
      <c r="DJ30" s="489"/>
      <c r="DK30" s="489"/>
      <c r="DL30" s="489"/>
      <c r="DM30" s="489"/>
      <c r="DN30" s="489"/>
      <c r="DO30" s="489"/>
      <c r="DP30" s="489"/>
      <c r="DQ30" s="489"/>
      <c r="DR30" s="489"/>
      <c r="DS30" s="489"/>
      <c r="DT30" s="489"/>
      <c r="DU30" s="489"/>
      <c r="DV30" s="489"/>
      <c r="DW30" s="489"/>
      <c r="DX30" s="489"/>
      <c r="DY30" s="489"/>
      <c r="DZ30" s="489"/>
      <c r="EA30" s="489"/>
      <c r="EB30" s="489"/>
      <c r="EC30" s="489"/>
      <c r="ED30" s="489"/>
      <c r="EE30" s="489"/>
      <c r="EF30" s="489"/>
      <c r="EG30" s="489"/>
      <c r="EH30" s="489"/>
      <c r="EI30" s="489"/>
      <c r="EJ30" s="489"/>
      <c r="EK30" s="490"/>
    </row>
    <row r="31" spans="1:141" s="7" customFormat="1" ht="12.75" x14ac:dyDescent="0.2">
      <c r="A31" s="329"/>
      <c r="B31" s="329"/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35"/>
      <c r="U31" s="335"/>
      <c r="V31" s="335"/>
      <c r="W31" s="335"/>
      <c r="X31" s="335"/>
      <c r="Y31" s="489"/>
      <c r="Z31" s="489"/>
      <c r="AA31" s="489"/>
      <c r="AB31" s="489"/>
      <c r="AC31" s="489"/>
      <c r="AD31" s="489"/>
      <c r="AE31" s="489"/>
      <c r="AF31" s="489"/>
      <c r="AG31" s="489"/>
      <c r="AH31" s="489"/>
      <c r="AI31" s="489"/>
      <c r="AJ31" s="489"/>
      <c r="AK31" s="489"/>
      <c r="AL31" s="489"/>
      <c r="AM31" s="489"/>
      <c r="AN31" s="489"/>
      <c r="AO31" s="489"/>
      <c r="AP31" s="489"/>
      <c r="AQ31" s="489"/>
      <c r="AR31" s="489"/>
      <c r="AS31" s="489"/>
      <c r="AT31" s="489"/>
      <c r="AU31" s="489"/>
      <c r="AV31" s="489"/>
      <c r="AW31" s="489"/>
      <c r="AX31" s="489"/>
      <c r="AY31" s="489"/>
      <c r="AZ31" s="489"/>
      <c r="BA31" s="489"/>
      <c r="BB31" s="489"/>
      <c r="BC31" s="489"/>
      <c r="BD31" s="489"/>
      <c r="BE31" s="489"/>
      <c r="BF31" s="489"/>
      <c r="BG31" s="489"/>
      <c r="BH31" s="489"/>
      <c r="BI31" s="489"/>
      <c r="BJ31" s="489"/>
      <c r="BK31" s="489"/>
      <c r="BL31" s="489"/>
      <c r="BM31" s="489"/>
      <c r="BN31" s="489"/>
      <c r="BO31" s="489"/>
      <c r="BP31" s="489"/>
      <c r="BQ31" s="489"/>
      <c r="BR31" s="489"/>
      <c r="BS31" s="489"/>
      <c r="BT31" s="489"/>
      <c r="BU31" s="489"/>
      <c r="BV31" s="489"/>
      <c r="BW31" s="489"/>
      <c r="BX31" s="489"/>
      <c r="BY31" s="489"/>
      <c r="BZ31" s="489"/>
      <c r="CA31" s="489"/>
      <c r="CB31" s="489"/>
      <c r="CC31" s="489"/>
      <c r="CD31" s="489"/>
      <c r="CE31" s="489"/>
      <c r="CF31" s="489"/>
      <c r="CG31" s="489"/>
      <c r="CH31" s="489"/>
      <c r="CI31" s="489"/>
      <c r="CJ31" s="489"/>
      <c r="CK31" s="489"/>
      <c r="CL31" s="489"/>
      <c r="CM31" s="489"/>
      <c r="CN31" s="489"/>
      <c r="CO31" s="489"/>
      <c r="CP31" s="489"/>
      <c r="CQ31" s="489"/>
      <c r="CR31" s="489"/>
      <c r="CS31" s="489"/>
      <c r="CT31" s="489"/>
      <c r="CU31" s="489"/>
      <c r="CV31" s="489"/>
      <c r="CW31" s="489"/>
      <c r="CX31" s="489"/>
      <c r="CY31" s="489"/>
      <c r="CZ31" s="489"/>
      <c r="DA31" s="489"/>
      <c r="DB31" s="489"/>
      <c r="DC31" s="489"/>
      <c r="DD31" s="489"/>
      <c r="DE31" s="489"/>
      <c r="DF31" s="489"/>
      <c r="DG31" s="489"/>
      <c r="DH31" s="489"/>
      <c r="DI31" s="489"/>
      <c r="DJ31" s="489"/>
      <c r="DK31" s="489"/>
      <c r="DL31" s="489"/>
      <c r="DM31" s="489"/>
      <c r="DN31" s="489"/>
      <c r="DO31" s="489"/>
      <c r="DP31" s="489"/>
      <c r="DQ31" s="489"/>
      <c r="DR31" s="489"/>
      <c r="DS31" s="489"/>
      <c r="DT31" s="489"/>
      <c r="DU31" s="489"/>
      <c r="DV31" s="489"/>
      <c r="DW31" s="489"/>
      <c r="DX31" s="489"/>
      <c r="DY31" s="489"/>
      <c r="DZ31" s="489"/>
      <c r="EA31" s="489"/>
      <c r="EB31" s="489"/>
      <c r="EC31" s="489"/>
      <c r="ED31" s="489"/>
      <c r="EE31" s="489"/>
      <c r="EF31" s="489"/>
      <c r="EG31" s="489"/>
      <c r="EH31" s="489"/>
      <c r="EI31" s="489"/>
      <c r="EJ31" s="489"/>
      <c r="EK31" s="490"/>
    </row>
    <row r="32" spans="1:141" s="7" customFormat="1" ht="15" customHeight="1" x14ac:dyDescent="0.2">
      <c r="A32" s="375"/>
      <c r="B32" s="375"/>
      <c r="C32" s="375"/>
      <c r="D32" s="375"/>
      <c r="E32" s="375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35"/>
      <c r="U32" s="335"/>
      <c r="V32" s="335"/>
      <c r="W32" s="335"/>
      <c r="X32" s="335"/>
      <c r="Y32" s="489"/>
      <c r="Z32" s="489"/>
      <c r="AA32" s="489"/>
      <c r="AB32" s="489"/>
      <c r="AC32" s="489"/>
      <c r="AD32" s="489"/>
      <c r="AE32" s="489"/>
      <c r="AF32" s="489"/>
      <c r="AG32" s="489"/>
      <c r="AH32" s="489"/>
      <c r="AI32" s="489"/>
      <c r="AJ32" s="489"/>
      <c r="AK32" s="489"/>
      <c r="AL32" s="489"/>
      <c r="AM32" s="489"/>
      <c r="AN32" s="489"/>
      <c r="AO32" s="489"/>
      <c r="AP32" s="489"/>
      <c r="AQ32" s="489"/>
      <c r="AR32" s="489"/>
      <c r="AS32" s="489"/>
      <c r="AT32" s="489"/>
      <c r="AU32" s="489"/>
      <c r="AV32" s="489"/>
      <c r="AW32" s="489"/>
      <c r="AX32" s="489"/>
      <c r="AY32" s="489"/>
      <c r="AZ32" s="489"/>
      <c r="BA32" s="489"/>
      <c r="BB32" s="489"/>
      <c r="BC32" s="489"/>
      <c r="BD32" s="489"/>
      <c r="BE32" s="489"/>
      <c r="BF32" s="499"/>
      <c r="BG32" s="499"/>
      <c r="BH32" s="499"/>
      <c r="BI32" s="499"/>
      <c r="BJ32" s="499"/>
      <c r="BK32" s="499"/>
      <c r="BL32" s="499"/>
      <c r="BM32" s="499"/>
      <c r="BN32" s="499"/>
      <c r="BO32" s="499"/>
      <c r="BP32" s="499"/>
      <c r="BQ32" s="499"/>
      <c r="BR32" s="499"/>
      <c r="BS32" s="499"/>
      <c r="BT32" s="499"/>
      <c r="BU32" s="499"/>
      <c r="BV32" s="499"/>
      <c r="BW32" s="499"/>
      <c r="BX32" s="499"/>
      <c r="BY32" s="499"/>
      <c r="BZ32" s="499"/>
      <c r="CA32" s="499"/>
      <c r="CB32" s="499"/>
      <c r="CC32" s="499"/>
      <c r="CD32" s="499"/>
      <c r="CE32" s="499"/>
      <c r="CF32" s="499"/>
      <c r="CG32" s="499"/>
      <c r="CH32" s="499"/>
      <c r="CI32" s="499"/>
      <c r="CJ32" s="499"/>
      <c r="CK32" s="499"/>
      <c r="CL32" s="499"/>
      <c r="CM32" s="499"/>
      <c r="CN32" s="499"/>
      <c r="CO32" s="499"/>
      <c r="CP32" s="499"/>
      <c r="CQ32" s="499"/>
      <c r="CR32" s="499"/>
      <c r="CS32" s="499"/>
      <c r="CT32" s="499"/>
      <c r="CU32" s="499"/>
      <c r="CV32" s="499"/>
      <c r="CW32" s="499"/>
      <c r="CX32" s="499"/>
      <c r="CY32" s="499"/>
      <c r="CZ32" s="499"/>
      <c r="DA32" s="499"/>
      <c r="DB32" s="499"/>
      <c r="DC32" s="499"/>
      <c r="DD32" s="499"/>
      <c r="DE32" s="489"/>
      <c r="DF32" s="489"/>
      <c r="DG32" s="489"/>
      <c r="DH32" s="489"/>
      <c r="DI32" s="489"/>
      <c r="DJ32" s="489"/>
      <c r="DK32" s="489"/>
      <c r="DL32" s="489"/>
      <c r="DM32" s="489"/>
      <c r="DN32" s="489"/>
      <c r="DO32" s="489"/>
      <c r="DP32" s="489"/>
      <c r="DQ32" s="489"/>
      <c r="DR32" s="489"/>
      <c r="DS32" s="489"/>
      <c r="DT32" s="489"/>
      <c r="DU32" s="489"/>
      <c r="DV32" s="489"/>
      <c r="DW32" s="489"/>
      <c r="DX32" s="489"/>
      <c r="DY32" s="489"/>
      <c r="DZ32" s="489"/>
      <c r="EA32" s="489"/>
      <c r="EB32" s="489"/>
      <c r="EC32" s="489"/>
      <c r="ED32" s="489"/>
      <c r="EE32" s="489"/>
      <c r="EF32" s="489"/>
      <c r="EG32" s="489"/>
      <c r="EH32" s="489"/>
      <c r="EI32" s="489"/>
      <c r="EJ32" s="489"/>
      <c r="EK32" s="490"/>
    </row>
    <row r="33" spans="1:141" s="7" customFormat="1" ht="15" customHeight="1" thickBot="1" x14ac:dyDescent="0.25">
      <c r="A33" s="305" t="s">
        <v>42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507"/>
      <c r="T33" s="306" t="s">
        <v>46</v>
      </c>
      <c r="U33" s="307"/>
      <c r="V33" s="307"/>
      <c r="W33" s="307"/>
      <c r="X33" s="307"/>
      <c r="Y33" s="542"/>
      <c r="Z33" s="542"/>
      <c r="AA33" s="542"/>
      <c r="AB33" s="542"/>
      <c r="AC33" s="542"/>
      <c r="AD33" s="542"/>
      <c r="AE33" s="542"/>
      <c r="AF33" s="542"/>
      <c r="AG33" s="542"/>
      <c r="AH33" s="542"/>
      <c r="AI33" s="542"/>
      <c r="AJ33" s="542"/>
      <c r="AK33" s="542"/>
      <c r="AL33" s="542"/>
      <c r="AM33" s="542"/>
      <c r="AN33" s="542"/>
      <c r="AO33" s="542"/>
      <c r="AP33" s="542"/>
      <c r="AQ33" s="542"/>
      <c r="AR33" s="542"/>
      <c r="AS33" s="542"/>
      <c r="AT33" s="542"/>
      <c r="AU33" s="542"/>
      <c r="AV33" s="542"/>
      <c r="AW33" s="542"/>
      <c r="AX33" s="542"/>
      <c r="AY33" s="542"/>
      <c r="AZ33" s="542"/>
      <c r="BA33" s="542"/>
      <c r="BB33" s="542"/>
      <c r="BC33" s="542"/>
      <c r="BD33" s="542"/>
      <c r="BE33" s="542"/>
      <c r="BF33" s="508">
        <f>BF13</f>
        <v>23976108.580000002</v>
      </c>
      <c r="BG33" s="508"/>
      <c r="BH33" s="508"/>
      <c r="BI33" s="508"/>
      <c r="BJ33" s="508"/>
      <c r="BK33" s="508"/>
      <c r="BL33" s="508"/>
      <c r="BM33" s="508"/>
      <c r="BN33" s="508"/>
      <c r="BO33" s="508">
        <f>BO13</f>
        <v>22482595.350000001</v>
      </c>
      <c r="BP33" s="508"/>
      <c r="BQ33" s="508"/>
      <c r="BR33" s="508"/>
      <c r="BS33" s="508"/>
      <c r="BT33" s="508"/>
      <c r="BU33" s="508"/>
      <c r="BV33" s="508"/>
      <c r="BW33" s="508"/>
      <c r="BX33" s="508"/>
      <c r="BY33" s="508"/>
      <c r="BZ33" s="508"/>
      <c r="CA33" s="508"/>
      <c r="CB33" s="508"/>
      <c r="CC33" s="508"/>
      <c r="CD33" s="508"/>
      <c r="CE33" s="508"/>
      <c r="CF33" s="508"/>
      <c r="CG33" s="508"/>
      <c r="CH33" s="508"/>
      <c r="CI33" s="508"/>
      <c r="CJ33" s="508"/>
      <c r="CK33" s="508"/>
      <c r="CL33" s="508"/>
      <c r="CM33" s="508"/>
      <c r="CN33" s="508">
        <f>CN13</f>
        <v>1493513.23</v>
      </c>
      <c r="CO33" s="508"/>
      <c r="CP33" s="508"/>
      <c r="CQ33" s="508"/>
      <c r="CR33" s="508"/>
      <c r="CS33" s="508"/>
      <c r="CT33" s="508"/>
      <c r="CU33" s="508"/>
      <c r="CV33" s="508"/>
      <c r="CW33" s="508"/>
      <c r="CX33" s="508"/>
      <c r="CY33" s="508"/>
      <c r="CZ33" s="508"/>
      <c r="DA33" s="508"/>
      <c r="DB33" s="508"/>
      <c r="DC33" s="508"/>
      <c r="DD33" s="508"/>
      <c r="DE33" s="505"/>
      <c r="DF33" s="505"/>
      <c r="DG33" s="505"/>
      <c r="DH33" s="505"/>
      <c r="DI33" s="505"/>
      <c r="DJ33" s="505"/>
      <c r="DK33" s="505"/>
      <c r="DL33" s="505"/>
      <c r="DM33" s="505">
        <f>DM13</f>
        <v>0</v>
      </c>
      <c r="DN33" s="505"/>
      <c r="DO33" s="505"/>
      <c r="DP33" s="505"/>
      <c r="DQ33" s="505"/>
      <c r="DR33" s="505"/>
      <c r="DS33" s="505"/>
      <c r="DT33" s="505"/>
      <c r="DU33" s="505"/>
      <c r="DV33" s="505"/>
      <c r="DW33" s="505"/>
      <c r="DX33" s="505"/>
      <c r="DY33" s="505"/>
      <c r="DZ33" s="505"/>
      <c r="EA33" s="505"/>
      <c r="EB33" s="505"/>
      <c r="EC33" s="505"/>
      <c r="ED33" s="505"/>
      <c r="EE33" s="505"/>
      <c r="EF33" s="505"/>
      <c r="EG33" s="505"/>
      <c r="EH33" s="505"/>
      <c r="EI33" s="505"/>
      <c r="EJ33" s="505"/>
      <c r="EK33" s="506"/>
    </row>
    <row r="36" spans="1:141" s="7" customFormat="1" ht="12.75" x14ac:dyDescent="0.2">
      <c r="A36" s="6" t="s">
        <v>49</v>
      </c>
    </row>
    <row r="37" spans="1:141" s="7" customFormat="1" ht="12.75" x14ac:dyDescent="0.2">
      <c r="A37" s="6" t="s">
        <v>54</v>
      </c>
      <c r="W37" s="219" t="s">
        <v>653</v>
      </c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19"/>
      <c r="AQ37" s="219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219"/>
      <c r="BD37" s="219"/>
      <c r="BG37" s="219"/>
      <c r="BH37" s="219"/>
      <c r="BI37" s="219"/>
      <c r="BJ37" s="219"/>
      <c r="BK37" s="219"/>
      <c r="BL37" s="219"/>
      <c r="BM37" s="219"/>
      <c r="BN37" s="219"/>
      <c r="BO37" s="219"/>
      <c r="BP37" s="219"/>
      <c r="BQ37" s="219"/>
      <c r="BR37" s="219"/>
      <c r="BS37" s="219"/>
      <c r="BT37" s="219"/>
      <c r="BU37" s="219"/>
      <c r="BV37" s="219"/>
      <c r="BW37" s="219"/>
      <c r="BX37" s="219"/>
      <c r="BY37" s="219"/>
      <c r="BZ37" s="219"/>
      <c r="CA37" s="219"/>
      <c r="CB37" s="219"/>
      <c r="CC37" s="219"/>
      <c r="CD37" s="219"/>
      <c r="CE37" s="219"/>
      <c r="CF37" s="219"/>
      <c r="CG37" s="219"/>
      <c r="CH37" s="219"/>
      <c r="CI37" s="219"/>
      <c r="CJ37" s="219"/>
      <c r="CK37" s="219"/>
      <c r="CL37" s="219"/>
      <c r="CM37" s="219"/>
      <c r="CN37" s="219"/>
      <c r="CQ37" s="219" t="s">
        <v>651</v>
      </c>
      <c r="CR37" s="219"/>
      <c r="CS37" s="219"/>
      <c r="CT37" s="219"/>
      <c r="CU37" s="219"/>
      <c r="CV37" s="219"/>
      <c r="CW37" s="219"/>
      <c r="CX37" s="219"/>
      <c r="CY37" s="219"/>
      <c r="CZ37" s="219"/>
      <c r="DA37" s="219"/>
      <c r="DB37" s="219"/>
      <c r="DC37" s="219"/>
      <c r="DD37" s="219"/>
      <c r="DE37" s="219"/>
      <c r="DF37" s="219"/>
      <c r="DG37" s="219"/>
      <c r="DH37" s="219"/>
      <c r="DI37" s="219"/>
      <c r="DJ37" s="219"/>
      <c r="DK37" s="219"/>
      <c r="DL37" s="219"/>
      <c r="DM37" s="219"/>
      <c r="DN37" s="219"/>
      <c r="DO37" s="219"/>
      <c r="DP37" s="219"/>
      <c r="DQ37" s="219"/>
      <c r="DR37" s="219"/>
      <c r="DS37" s="219"/>
      <c r="DT37" s="219"/>
      <c r="DU37" s="219"/>
      <c r="DV37" s="219"/>
      <c r="DW37" s="219"/>
      <c r="DX37" s="219"/>
    </row>
    <row r="38" spans="1:141" s="11" customFormat="1" ht="10.5" x14ac:dyDescent="0.2">
      <c r="W38" s="235" t="s">
        <v>50</v>
      </c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G38" s="235" t="s">
        <v>51</v>
      </c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  <c r="CA38" s="235"/>
      <c r="CB38" s="235"/>
      <c r="CC38" s="235"/>
      <c r="CD38" s="235"/>
      <c r="CE38" s="235"/>
      <c r="CF38" s="235"/>
      <c r="CG38" s="235"/>
      <c r="CH38" s="235"/>
      <c r="CI38" s="235"/>
      <c r="CJ38" s="235"/>
      <c r="CK38" s="235"/>
      <c r="CL38" s="235"/>
      <c r="CM38" s="235"/>
      <c r="CN38" s="235"/>
      <c r="CQ38" s="235" t="s">
        <v>52</v>
      </c>
      <c r="CR38" s="235"/>
      <c r="CS38" s="235"/>
      <c r="CT38" s="235"/>
      <c r="CU38" s="235"/>
      <c r="CV38" s="235"/>
      <c r="CW38" s="235"/>
      <c r="CX38" s="235"/>
      <c r="CY38" s="235"/>
      <c r="CZ38" s="235"/>
      <c r="DA38" s="235"/>
      <c r="DB38" s="235"/>
      <c r="DC38" s="235"/>
      <c r="DD38" s="235"/>
      <c r="DE38" s="235"/>
      <c r="DF38" s="235"/>
      <c r="DG38" s="235"/>
      <c r="DH38" s="235"/>
      <c r="DI38" s="235"/>
      <c r="DJ38" s="235"/>
      <c r="DK38" s="235"/>
      <c r="DL38" s="235"/>
      <c r="DM38" s="235"/>
      <c r="DN38" s="235"/>
      <c r="DO38" s="235"/>
      <c r="DP38" s="235"/>
      <c r="DQ38" s="235"/>
      <c r="DR38" s="235"/>
      <c r="DS38" s="235"/>
      <c r="DT38" s="235"/>
      <c r="DU38" s="235"/>
      <c r="DV38" s="235"/>
      <c r="DW38" s="235"/>
      <c r="DX38" s="235"/>
    </row>
    <row r="39" spans="1:141" s="7" customFormat="1" ht="12.75" x14ac:dyDescent="0.2">
      <c r="A39" s="6" t="s">
        <v>53</v>
      </c>
      <c r="W39" s="219" t="s">
        <v>457</v>
      </c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19"/>
      <c r="AR39" s="219"/>
      <c r="AS39" s="219"/>
      <c r="AT39" s="219"/>
      <c r="AU39" s="219"/>
      <c r="AV39" s="219"/>
      <c r="AW39" s="219"/>
      <c r="AX39" s="219"/>
      <c r="AY39" s="219"/>
      <c r="AZ39" s="219"/>
      <c r="BA39" s="219"/>
      <c r="BB39" s="219"/>
      <c r="BC39" s="219"/>
      <c r="BD39" s="219"/>
      <c r="BG39" s="219" t="s">
        <v>458</v>
      </c>
      <c r="BH39" s="219"/>
      <c r="BI39" s="219"/>
      <c r="BJ39" s="219"/>
      <c r="BK39" s="219"/>
      <c r="BL39" s="219"/>
      <c r="BM39" s="219"/>
      <c r="BN39" s="219"/>
      <c r="BO39" s="219"/>
      <c r="BP39" s="219"/>
      <c r="BQ39" s="219"/>
      <c r="BR39" s="219"/>
      <c r="BS39" s="219"/>
      <c r="BT39" s="219"/>
      <c r="BU39" s="219"/>
      <c r="BV39" s="219"/>
      <c r="BW39" s="219"/>
      <c r="BX39" s="219"/>
      <c r="BY39" s="219"/>
      <c r="BZ39" s="219"/>
      <c r="CA39" s="219"/>
      <c r="CB39" s="219"/>
      <c r="CC39" s="219"/>
      <c r="CD39" s="219"/>
      <c r="CE39" s="219"/>
      <c r="CF39" s="219"/>
      <c r="CG39" s="219"/>
      <c r="CH39" s="219"/>
      <c r="CI39" s="219"/>
      <c r="CJ39" s="219"/>
      <c r="CK39" s="219"/>
      <c r="CL39" s="219"/>
      <c r="CM39" s="219"/>
      <c r="CN39" s="219"/>
      <c r="CQ39" s="234" t="s">
        <v>459</v>
      </c>
      <c r="CR39" s="234"/>
      <c r="CS39" s="234"/>
      <c r="CT39" s="234"/>
      <c r="CU39" s="234"/>
      <c r="CV39" s="234"/>
      <c r="CW39" s="234"/>
      <c r="CX39" s="234"/>
      <c r="CY39" s="234"/>
      <c r="CZ39" s="234"/>
      <c r="DA39" s="234"/>
      <c r="DB39" s="234"/>
      <c r="DC39" s="234"/>
      <c r="DD39" s="234"/>
      <c r="DE39" s="234"/>
      <c r="DF39" s="234"/>
      <c r="DG39" s="234"/>
      <c r="DH39" s="234"/>
      <c r="DI39" s="234"/>
      <c r="DJ39" s="234"/>
      <c r="DK39" s="234"/>
      <c r="DL39" s="234"/>
      <c r="DM39" s="234"/>
      <c r="DN39" s="234"/>
      <c r="DO39" s="234"/>
      <c r="DP39" s="234"/>
      <c r="DQ39" s="234"/>
      <c r="DR39" s="234"/>
      <c r="DS39" s="234"/>
      <c r="DT39" s="234"/>
      <c r="DU39" s="234"/>
      <c r="DV39" s="234"/>
      <c r="DW39" s="234"/>
      <c r="DX39" s="234"/>
    </row>
    <row r="40" spans="1:141" s="11" customFormat="1" ht="10.5" x14ac:dyDescent="0.2">
      <c r="W40" s="235" t="s">
        <v>50</v>
      </c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35"/>
      <c r="BC40" s="235"/>
      <c r="BD40" s="235"/>
      <c r="BG40" s="235" t="s">
        <v>63</v>
      </c>
      <c r="BH40" s="235"/>
      <c r="BI40" s="235"/>
      <c r="BJ40" s="235"/>
      <c r="BK40" s="235"/>
      <c r="BL40" s="235"/>
      <c r="BM40" s="235"/>
      <c r="BN40" s="235"/>
      <c r="BO40" s="235"/>
      <c r="BP40" s="235"/>
      <c r="BQ40" s="235"/>
      <c r="BR40" s="235"/>
      <c r="BS40" s="235"/>
      <c r="BT40" s="235"/>
      <c r="BU40" s="235"/>
      <c r="BV40" s="235"/>
      <c r="BW40" s="235"/>
      <c r="BX40" s="235"/>
      <c r="BY40" s="235"/>
      <c r="BZ40" s="235"/>
      <c r="CA40" s="235"/>
      <c r="CB40" s="235"/>
      <c r="CC40" s="235"/>
      <c r="CD40" s="235"/>
      <c r="CE40" s="235"/>
      <c r="CF40" s="235"/>
      <c r="CG40" s="235"/>
      <c r="CH40" s="235"/>
      <c r="CI40" s="235"/>
      <c r="CJ40" s="235"/>
      <c r="CK40" s="235"/>
      <c r="CL40" s="235"/>
      <c r="CM40" s="235"/>
      <c r="CN40" s="235"/>
      <c r="CQ40" s="235" t="s">
        <v>142</v>
      </c>
      <c r="CR40" s="235"/>
      <c r="CS40" s="235"/>
      <c r="CT40" s="235"/>
      <c r="CU40" s="235"/>
      <c r="CV40" s="235"/>
      <c r="CW40" s="235"/>
      <c r="CX40" s="235"/>
      <c r="CY40" s="235"/>
      <c r="CZ40" s="235"/>
      <c r="DA40" s="235"/>
      <c r="DB40" s="235"/>
      <c r="DC40" s="235"/>
      <c r="DD40" s="235"/>
      <c r="DE40" s="235"/>
      <c r="DF40" s="235"/>
      <c r="DG40" s="235"/>
      <c r="DH40" s="235"/>
      <c r="DI40" s="235"/>
      <c r="DJ40" s="235"/>
      <c r="DK40" s="235"/>
      <c r="DL40" s="235"/>
      <c r="DM40" s="235"/>
      <c r="DN40" s="235"/>
      <c r="DO40" s="235"/>
      <c r="DP40" s="235"/>
      <c r="DQ40" s="235"/>
      <c r="DR40" s="235"/>
      <c r="DS40" s="235"/>
      <c r="DT40" s="235"/>
      <c r="DU40" s="235"/>
      <c r="DV40" s="235"/>
      <c r="DW40" s="235"/>
      <c r="DX40" s="235"/>
    </row>
    <row r="41" spans="1:141" s="7" customFormat="1" ht="12.75" x14ac:dyDescent="0.2">
      <c r="A41" s="8" t="s">
        <v>55</v>
      </c>
      <c r="B41" s="234" t="s">
        <v>455</v>
      </c>
      <c r="C41" s="234"/>
      <c r="D41" s="234"/>
      <c r="E41" s="6" t="s">
        <v>56</v>
      </c>
      <c r="G41" s="219" t="s">
        <v>452</v>
      </c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20">
        <v>20</v>
      </c>
      <c r="S41" s="220"/>
      <c r="T41" s="220"/>
      <c r="U41" s="221" t="s">
        <v>683</v>
      </c>
      <c r="V41" s="221"/>
      <c r="W41" s="221"/>
      <c r="X41" s="6" t="s">
        <v>14</v>
      </c>
    </row>
  </sheetData>
  <mergeCells count="400">
    <mergeCell ref="CQ40:DX40"/>
    <mergeCell ref="CF33:CM33"/>
    <mergeCell ref="CQ37:DX37"/>
    <mergeCell ref="DM33:DU33"/>
    <mergeCell ref="CN33:CV33"/>
    <mergeCell ref="BG40:CN40"/>
    <mergeCell ref="BG37:CN37"/>
    <mergeCell ref="CQ38:DX38"/>
    <mergeCell ref="BF33:BN33"/>
    <mergeCell ref="BO33:BW33"/>
    <mergeCell ref="BX33:CE33"/>
    <mergeCell ref="BO32:BW32"/>
    <mergeCell ref="BF32:BN32"/>
    <mergeCell ref="BX32:CE32"/>
    <mergeCell ref="CF32:CM32"/>
    <mergeCell ref="CQ39:DX39"/>
    <mergeCell ref="CW33:DD33"/>
    <mergeCell ref="DV33:EC33"/>
    <mergeCell ref="BG38:CN38"/>
    <mergeCell ref="BG39:CN39"/>
    <mergeCell ref="W40:BD40"/>
    <mergeCell ref="W38:BD38"/>
    <mergeCell ref="B41:D41"/>
    <mergeCell ref="G41:Q41"/>
    <mergeCell ref="R41:T41"/>
    <mergeCell ref="U41:W41"/>
    <mergeCell ref="W39:BD39"/>
    <mergeCell ref="W37:BD37"/>
    <mergeCell ref="Y33:AG33"/>
    <mergeCell ref="T33:X33"/>
    <mergeCell ref="AX32:BE32"/>
    <mergeCell ref="Y32:AG32"/>
    <mergeCell ref="AX33:BE33"/>
    <mergeCell ref="A32:S32"/>
    <mergeCell ref="AH33:AO33"/>
    <mergeCell ref="AP33:AW33"/>
    <mergeCell ref="AH32:AO32"/>
    <mergeCell ref="AP32:AW32"/>
    <mergeCell ref="T32:X32"/>
    <mergeCell ref="A33:S33"/>
    <mergeCell ref="CN28:CV29"/>
    <mergeCell ref="DM32:DU32"/>
    <mergeCell ref="ED33:EK33"/>
    <mergeCell ref="CN32:CV32"/>
    <mergeCell ref="DE33:DL33"/>
    <mergeCell ref="ED28:EK29"/>
    <mergeCell ref="ED30:EK31"/>
    <mergeCell ref="DV30:EC31"/>
    <mergeCell ref="CW32:DD32"/>
    <mergeCell ref="DE32:DL32"/>
    <mergeCell ref="CN30:CV31"/>
    <mergeCell ref="DM30:DU31"/>
    <mergeCell ref="DV28:EC29"/>
    <mergeCell ref="DM28:DU29"/>
    <mergeCell ref="DE30:DL31"/>
    <mergeCell ref="ED32:EK32"/>
    <mergeCell ref="DV32:EC32"/>
    <mergeCell ref="CW28:DD29"/>
    <mergeCell ref="CW30:DD31"/>
    <mergeCell ref="DE28:DL29"/>
    <mergeCell ref="DM14:DU14"/>
    <mergeCell ref="ED14:EK14"/>
    <mergeCell ref="DV14:EC14"/>
    <mergeCell ref="DM20:DU21"/>
    <mergeCell ref="ED15:EK16"/>
    <mergeCell ref="DV15:EC16"/>
    <mergeCell ref="DM15:DU16"/>
    <mergeCell ref="ED17:EK17"/>
    <mergeCell ref="DV17:EC17"/>
    <mergeCell ref="ED20:EK21"/>
    <mergeCell ref="ED23:EK24"/>
    <mergeCell ref="DM17:DU17"/>
    <mergeCell ref="DM18:DU19"/>
    <mergeCell ref="DV20:EC21"/>
    <mergeCell ref="DM22:DU22"/>
    <mergeCell ref="DV22:EC22"/>
    <mergeCell ref="DM25:DU26"/>
    <mergeCell ref="ED18:EK19"/>
    <mergeCell ref="DV18:EC19"/>
    <mergeCell ref="DV23:EC24"/>
    <mergeCell ref="DM23:DU24"/>
    <mergeCell ref="ED27:EK27"/>
    <mergeCell ref="DE23:DL24"/>
    <mergeCell ref="DV25:EC26"/>
    <mergeCell ref="DM27:DU27"/>
    <mergeCell ref="DV27:EC27"/>
    <mergeCell ref="ED25:EK26"/>
    <mergeCell ref="ED22:EK22"/>
    <mergeCell ref="DE22:DL22"/>
    <mergeCell ref="BO22:BW22"/>
    <mergeCell ref="BX22:CE22"/>
    <mergeCell ref="CW27:DD27"/>
    <mergeCell ref="CN27:CV27"/>
    <mergeCell ref="CW25:DD26"/>
    <mergeCell ref="CN23:CV24"/>
    <mergeCell ref="CW23:DD24"/>
    <mergeCell ref="CN25:CV26"/>
    <mergeCell ref="DE25:DL26"/>
    <mergeCell ref="BX25:CE26"/>
    <mergeCell ref="BX23:CE24"/>
    <mergeCell ref="DE27:DL27"/>
    <mergeCell ref="DE18:DL19"/>
    <mergeCell ref="CW18:DD19"/>
    <mergeCell ref="DE20:DL21"/>
    <mergeCell ref="BX18:CE19"/>
    <mergeCell ref="CF20:CM21"/>
    <mergeCell ref="CN20:CV21"/>
    <mergeCell ref="CW20:DD21"/>
    <mergeCell ref="CN18:CV19"/>
    <mergeCell ref="CN15:CV16"/>
    <mergeCell ref="DE15:DL16"/>
    <mergeCell ref="DE17:DL17"/>
    <mergeCell ref="CW22:DD22"/>
    <mergeCell ref="CN22:CV22"/>
    <mergeCell ref="CF14:CM14"/>
    <mergeCell ref="CN17:CV17"/>
    <mergeCell ref="CN13:CV13"/>
    <mergeCell ref="BX14:CE14"/>
    <mergeCell ref="BX17:CE17"/>
    <mergeCell ref="CN12:CV12"/>
    <mergeCell ref="CN14:CV14"/>
    <mergeCell ref="CF18:CM19"/>
    <mergeCell ref="DE14:DL14"/>
    <mergeCell ref="CF17:CM17"/>
    <mergeCell ref="CW17:DD17"/>
    <mergeCell ref="CW13:DD13"/>
    <mergeCell ref="CW14:DD14"/>
    <mergeCell ref="CW15:DD16"/>
    <mergeCell ref="BO13:BW13"/>
    <mergeCell ref="DE11:DL11"/>
    <mergeCell ref="DE13:DL13"/>
    <mergeCell ref="DE12:DL12"/>
    <mergeCell ref="CW12:DD12"/>
    <mergeCell ref="CF11:CM11"/>
    <mergeCell ref="BX12:CE12"/>
    <mergeCell ref="BO12:BW12"/>
    <mergeCell ref="BO11:BW11"/>
    <mergeCell ref="CW11:DD11"/>
    <mergeCell ref="CF15:CM16"/>
    <mergeCell ref="CF13:CM13"/>
    <mergeCell ref="BX15:CE16"/>
    <mergeCell ref="AP17:AW17"/>
    <mergeCell ref="BF17:BN17"/>
    <mergeCell ref="BF18:BN19"/>
    <mergeCell ref="AP18:AW19"/>
    <mergeCell ref="AX20:BE21"/>
    <mergeCell ref="BX20:CE21"/>
    <mergeCell ref="BO15:BW16"/>
    <mergeCell ref="BF15:BN16"/>
    <mergeCell ref="AX15:BE16"/>
    <mergeCell ref="BO17:BW17"/>
    <mergeCell ref="AX17:BE17"/>
    <mergeCell ref="AX18:BE19"/>
    <mergeCell ref="AH20:AO21"/>
    <mergeCell ref="BF27:BN27"/>
    <mergeCell ref="CF27:CM27"/>
    <mergeCell ref="BO27:BW27"/>
    <mergeCell ref="BF28:BN29"/>
    <mergeCell ref="BO23:BW24"/>
    <mergeCell ref="CF23:CM24"/>
    <mergeCell ref="AH22:AO22"/>
    <mergeCell ref="AP22:AW22"/>
    <mergeCell ref="AX22:BE22"/>
    <mergeCell ref="AH18:AO19"/>
    <mergeCell ref="AP20:AW21"/>
    <mergeCell ref="BF20:BN21"/>
    <mergeCell ref="BO20:BW21"/>
    <mergeCell ref="BO18:BW19"/>
    <mergeCell ref="AH28:AO29"/>
    <mergeCell ref="AP25:AW26"/>
    <mergeCell ref="BO25:BW26"/>
    <mergeCell ref="AP28:AW29"/>
    <mergeCell ref="AX28:BE29"/>
    <mergeCell ref="AP27:AW27"/>
    <mergeCell ref="AX25:BE26"/>
    <mergeCell ref="BF25:BN26"/>
    <mergeCell ref="AP23:AW24"/>
    <mergeCell ref="AX23:BE24"/>
    <mergeCell ref="AH23:AO24"/>
    <mergeCell ref="A31:S31"/>
    <mergeCell ref="A28:S28"/>
    <mergeCell ref="A29:S29"/>
    <mergeCell ref="AP30:AW31"/>
    <mergeCell ref="BF22:BN22"/>
    <mergeCell ref="CF22:CM22"/>
    <mergeCell ref="BF23:BN24"/>
    <mergeCell ref="AX30:BE31"/>
    <mergeCell ref="BF30:BN31"/>
    <mergeCell ref="BO30:BW31"/>
    <mergeCell ref="CF25:CM26"/>
    <mergeCell ref="CF28:CM29"/>
    <mergeCell ref="BX30:CE31"/>
    <mergeCell ref="BO28:BW29"/>
    <mergeCell ref="CF30:CM31"/>
    <mergeCell ref="BX27:CE27"/>
    <mergeCell ref="BX28:CE29"/>
    <mergeCell ref="AH27:AO27"/>
    <mergeCell ref="AX27:BE27"/>
    <mergeCell ref="AH25:AO26"/>
    <mergeCell ref="A30:S30"/>
    <mergeCell ref="T30:X31"/>
    <mergeCell ref="AH30:AO31"/>
    <mergeCell ref="Y22:AG22"/>
    <mergeCell ref="Y30:AG31"/>
    <mergeCell ref="A27:S27"/>
    <mergeCell ref="A25:S25"/>
    <mergeCell ref="A21:S21"/>
    <mergeCell ref="T27:X27"/>
    <mergeCell ref="T28:X29"/>
    <mergeCell ref="A22:S22"/>
    <mergeCell ref="Y28:AG29"/>
    <mergeCell ref="Y23:AG24"/>
    <mergeCell ref="T22:X22"/>
    <mergeCell ref="A24:S24"/>
    <mergeCell ref="A23:S23"/>
    <mergeCell ref="A26:S26"/>
    <mergeCell ref="Y25:AG26"/>
    <mergeCell ref="Y27:AG27"/>
    <mergeCell ref="T23:X24"/>
    <mergeCell ref="T25:X26"/>
    <mergeCell ref="A18:S18"/>
    <mergeCell ref="A20:S20"/>
    <mergeCell ref="Y20:AG21"/>
    <mergeCell ref="T20:X21"/>
    <mergeCell ref="T18:X19"/>
    <mergeCell ref="Y18:AG19"/>
    <mergeCell ref="A19:S19"/>
    <mergeCell ref="T17:X17"/>
    <mergeCell ref="T15:X16"/>
    <mergeCell ref="Y15:AG16"/>
    <mergeCell ref="A17:S17"/>
    <mergeCell ref="A16:S16"/>
    <mergeCell ref="A15:S15"/>
    <mergeCell ref="Y17:AG17"/>
    <mergeCell ref="AH15:AO16"/>
    <mergeCell ref="AH14:AO14"/>
    <mergeCell ref="AH17:AO17"/>
    <mergeCell ref="AP15:AW16"/>
    <mergeCell ref="AP14:AW14"/>
    <mergeCell ref="BO14:BW14"/>
    <mergeCell ref="AX14:BE14"/>
    <mergeCell ref="BF14:BN14"/>
    <mergeCell ref="A14:S14"/>
    <mergeCell ref="A11:S11"/>
    <mergeCell ref="T11:X11"/>
    <mergeCell ref="A12:S12"/>
    <mergeCell ref="T12:X12"/>
    <mergeCell ref="AH13:AO13"/>
    <mergeCell ref="T14:X14"/>
    <mergeCell ref="T13:X13"/>
    <mergeCell ref="AH12:AO12"/>
    <mergeCell ref="Y12:AG12"/>
    <mergeCell ref="Y13:AG13"/>
    <mergeCell ref="A13:S13"/>
    <mergeCell ref="Y11:AG11"/>
    <mergeCell ref="AH11:AO11"/>
    <mergeCell ref="Y14:AG14"/>
    <mergeCell ref="AP11:AW11"/>
    <mergeCell ref="AX11:BE11"/>
    <mergeCell ref="BF13:BN13"/>
    <mergeCell ref="AP12:AW12"/>
    <mergeCell ref="AX12:BE12"/>
    <mergeCell ref="BF11:BN11"/>
    <mergeCell ref="BF12:BN12"/>
    <mergeCell ref="AP13:AW13"/>
    <mergeCell ref="AX13:BE13"/>
    <mergeCell ref="A8:S8"/>
    <mergeCell ref="T8:X8"/>
    <mergeCell ref="A10:S10"/>
    <mergeCell ref="BF9:BN9"/>
    <mergeCell ref="BF10:BN10"/>
    <mergeCell ref="A9:S9"/>
    <mergeCell ref="T9:X9"/>
    <mergeCell ref="Y9:AG9"/>
    <mergeCell ref="AH9:AO9"/>
    <mergeCell ref="AX9:BE9"/>
    <mergeCell ref="T10:X10"/>
    <mergeCell ref="Y10:AG10"/>
    <mergeCell ref="AX10:BE10"/>
    <mergeCell ref="Y8:AG8"/>
    <mergeCell ref="AP10:AW10"/>
    <mergeCell ref="AH10:AO10"/>
    <mergeCell ref="AP9:AW9"/>
    <mergeCell ref="AH8:AO8"/>
    <mergeCell ref="AP8:AW8"/>
    <mergeCell ref="DV12:EC12"/>
    <mergeCell ref="DV10:EC10"/>
    <mergeCell ref="ED12:EK12"/>
    <mergeCell ref="AX8:BE8"/>
    <mergeCell ref="DV13:EC13"/>
    <mergeCell ref="ED13:EK13"/>
    <mergeCell ref="DM13:DU13"/>
    <mergeCell ref="DM12:DU12"/>
    <mergeCell ref="CF9:CM9"/>
    <mergeCell ref="BX13:CE13"/>
    <mergeCell ref="BX11:CE11"/>
    <mergeCell ref="CF12:CM12"/>
    <mergeCell ref="BX10:CE10"/>
    <mergeCell ref="CF10:CM10"/>
    <mergeCell ref="DM11:DU11"/>
    <mergeCell ref="CN9:CV9"/>
    <mergeCell ref="DM10:DU10"/>
    <mergeCell ref="DE9:DL9"/>
    <mergeCell ref="DM9:DU9"/>
    <mergeCell ref="DE10:DL10"/>
    <mergeCell ref="CW10:DD10"/>
    <mergeCell ref="CN11:CV11"/>
    <mergeCell ref="DM3:EK3"/>
    <mergeCell ref="DM4:EK4"/>
    <mergeCell ref="DM8:DU8"/>
    <mergeCell ref="BX8:CE8"/>
    <mergeCell ref="BX9:CE9"/>
    <mergeCell ref="DV9:EC9"/>
    <mergeCell ref="CW9:DD9"/>
    <mergeCell ref="CF8:CM8"/>
    <mergeCell ref="ED11:EK11"/>
    <mergeCell ref="DV11:EC11"/>
    <mergeCell ref="BO9:BW9"/>
    <mergeCell ref="CN4:DL4"/>
    <mergeCell ref="ED10:EK10"/>
    <mergeCell ref="ED9:EK9"/>
    <mergeCell ref="BO6:BW6"/>
    <mergeCell ref="BO7:BW7"/>
    <mergeCell ref="CW6:DD6"/>
    <mergeCell ref="DE7:DL7"/>
    <mergeCell ref="BO4:CM4"/>
    <mergeCell ref="BO10:BW10"/>
    <mergeCell ref="ED7:EK7"/>
    <mergeCell ref="DV7:EC7"/>
    <mergeCell ref="DV5:EK5"/>
    <mergeCell ref="DV6:EC6"/>
    <mergeCell ref="ED6:EK6"/>
    <mergeCell ref="CN10:CV10"/>
    <mergeCell ref="A1:S1"/>
    <mergeCell ref="A4:S4"/>
    <mergeCell ref="A3:S3"/>
    <mergeCell ref="BX7:CE7"/>
    <mergeCell ref="AH3:AO3"/>
    <mergeCell ref="AH5:AO5"/>
    <mergeCell ref="AP3:BE3"/>
    <mergeCell ref="BO3:CM3"/>
    <mergeCell ref="Y1:BE1"/>
    <mergeCell ref="BF3:BN3"/>
    <mergeCell ref="Y6:AG6"/>
    <mergeCell ref="AH2:BE2"/>
    <mergeCell ref="BO2:EK2"/>
    <mergeCell ref="BF2:BN2"/>
    <mergeCell ref="Y3:AG3"/>
    <mergeCell ref="Y2:AG2"/>
    <mergeCell ref="Y4:AG4"/>
    <mergeCell ref="AH4:AO4"/>
    <mergeCell ref="CN3:DL3"/>
    <mergeCell ref="BX5:CM5"/>
    <mergeCell ref="A2:S2"/>
    <mergeCell ref="A5:S5"/>
    <mergeCell ref="T2:X2"/>
    <mergeCell ref="A7:S7"/>
    <mergeCell ref="T7:X7"/>
    <mergeCell ref="A6:S6"/>
    <mergeCell ref="T3:X3"/>
    <mergeCell ref="BF1:EK1"/>
    <mergeCell ref="BO8:BW8"/>
    <mergeCell ref="BF8:BN8"/>
    <mergeCell ref="T1:X1"/>
    <mergeCell ref="T5:X5"/>
    <mergeCell ref="T4:X4"/>
    <mergeCell ref="AP7:AW7"/>
    <mergeCell ref="AH7:AO7"/>
    <mergeCell ref="Y7:AG7"/>
    <mergeCell ref="AH6:AO6"/>
    <mergeCell ref="AX7:BE7"/>
    <mergeCell ref="CN8:CV8"/>
    <mergeCell ref="DV8:EC8"/>
    <mergeCell ref="T6:X6"/>
    <mergeCell ref="BF4:BN4"/>
    <mergeCell ref="AX5:BE5"/>
    <mergeCell ref="AP4:BE4"/>
    <mergeCell ref="BF5:BN5"/>
    <mergeCell ref="AP5:AW5"/>
    <mergeCell ref="BF7:BN7"/>
    <mergeCell ref="ED8:EK8"/>
    <mergeCell ref="Y5:AG5"/>
    <mergeCell ref="CF7:CM7"/>
    <mergeCell ref="CW5:DL5"/>
    <mergeCell ref="DE6:DL6"/>
    <mergeCell ref="CW7:DD7"/>
    <mergeCell ref="CN5:CV5"/>
    <mergeCell ref="AP6:AW6"/>
    <mergeCell ref="CW8:DD8"/>
    <mergeCell ref="DM7:DU7"/>
    <mergeCell ref="CN7:CV7"/>
    <mergeCell ref="DE8:DL8"/>
    <mergeCell ref="DM6:DU6"/>
    <mergeCell ref="CN6:CV6"/>
    <mergeCell ref="DM5:DU5"/>
    <mergeCell ref="AX6:BE6"/>
    <mergeCell ref="BF6:BN6"/>
    <mergeCell ref="CF6:CM6"/>
    <mergeCell ref="BX6:CE6"/>
    <mergeCell ref="BO5:BW5"/>
  </mergeCells>
  <phoneticPr fontId="15" type="noConversion"/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 enableFormatConditionsCalculation="0">
    <tabColor indexed="34"/>
    <pageSetUpPr fitToPage="1"/>
  </sheetPr>
  <dimension ref="A1:EK59"/>
  <sheetViews>
    <sheetView topLeftCell="A25" workbookViewId="0">
      <selection activeCell="BL59" sqref="BL59:EK59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214" t="s">
        <v>352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  <c r="DH1" s="214"/>
      <c r="DI1" s="214"/>
      <c r="DJ1" s="214"/>
      <c r="DK1" s="214"/>
      <c r="DL1" s="214"/>
      <c r="DM1" s="214"/>
      <c r="DN1" s="214"/>
      <c r="DO1" s="214"/>
      <c r="DP1" s="214"/>
      <c r="DQ1" s="214"/>
      <c r="DR1" s="214"/>
      <c r="DS1" s="214"/>
      <c r="DT1" s="214"/>
      <c r="DU1" s="214"/>
      <c r="DV1" s="214"/>
      <c r="DW1" s="214"/>
      <c r="DX1" s="214"/>
      <c r="DY1" s="214"/>
      <c r="DZ1" s="214"/>
      <c r="EA1" s="214"/>
      <c r="EB1" s="214"/>
      <c r="EC1" s="214"/>
      <c r="ED1" s="214"/>
      <c r="EE1" s="214"/>
      <c r="EF1" s="214"/>
      <c r="EG1" s="214"/>
      <c r="EH1" s="214"/>
      <c r="EI1" s="214"/>
      <c r="EJ1" s="214"/>
      <c r="EK1" s="214"/>
    </row>
    <row r="2" spans="1:141" ht="15.7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</row>
    <row r="3" spans="1:141" s="7" customFormat="1" ht="13.5" thickBot="1" x14ac:dyDescent="0.25">
      <c r="DW3" s="215" t="s">
        <v>6</v>
      </c>
      <c r="DX3" s="215"/>
      <c r="DY3" s="215"/>
      <c r="DZ3" s="215"/>
      <c r="EA3" s="215"/>
      <c r="EB3" s="215"/>
      <c r="EC3" s="215"/>
      <c r="ED3" s="215"/>
      <c r="EE3" s="215"/>
      <c r="EF3" s="215"/>
      <c r="EG3" s="215"/>
      <c r="EH3" s="215"/>
      <c r="EI3" s="215"/>
      <c r="EJ3" s="215"/>
      <c r="EK3" s="215"/>
    </row>
    <row r="4" spans="1:141" s="7" customFormat="1" ht="12.75" x14ac:dyDescent="0.2">
      <c r="A4" s="6"/>
      <c r="BL4" s="8" t="s">
        <v>13</v>
      </c>
      <c r="BM4" s="219" t="s">
        <v>452</v>
      </c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20">
        <v>20</v>
      </c>
      <c r="BY4" s="220"/>
      <c r="BZ4" s="220"/>
      <c r="CA4" s="221" t="s">
        <v>683</v>
      </c>
      <c r="CB4" s="221"/>
      <c r="CC4" s="221"/>
      <c r="CD4" s="6" t="s">
        <v>14</v>
      </c>
      <c r="DU4" s="8" t="s">
        <v>7</v>
      </c>
      <c r="DW4" s="322" t="s">
        <v>684</v>
      </c>
      <c r="DX4" s="323"/>
      <c r="DY4" s="323"/>
      <c r="DZ4" s="323"/>
      <c r="EA4" s="323"/>
      <c r="EB4" s="323"/>
      <c r="EC4" s="323"/>
      <c r="ED4" s="323"/>
      <c r="EE4" s="323"/>
      <c r="EF4" s="323"/>
      <c r="EG4" s="323"/>
      <c r="EH4" s="323"/>
      <c r="EI4" s="323"/>
      <c r="EJ4" s="323"/>
      <c r="EK4" s="368"/>
    </row>
    <row r="5" spans="1:141" s="7" customFormat="1" x14ac:dyDescent="0.25">
      <c r="A5" s="6"/>
      <c r="DU5" s="8" t="s">
        <v>8</v>
      </c>
      <c r="DW5" s="229" t="s">
        <v>652</v>
      </c>
      <c r="DX5" s="230"/>
      <c r="DY5" s="230"/>
      <c r="DZ5" s="230"/>
      <c r="EA5" s="230"/>
      <c r="EB5" s="230"/>
      <c r="EC5" s="230"/>
      <c r="ED5" s="230"/>
      <c r="EE5" s="230"/>
      <c r="EF5" s="230"/>
      <c r="EG5" s="230"/>
      <c r="EH5" s="230"/>
      <c r="EI5" s="230"/>
      <c r="EJ5" s="230"/>
      <c r="EK5" s="231"/>
    </row>
    <row r="6" spans="1:141" s="7" customFormat="1" x14ac:dyDescent="0.25">
      <c r="A6" s="6"/>
      <c r="DU6" s="8" t="s">
        <v>9</v>
      </c>
      <c r="DW6" s="229" t="s">
        <v>650</v>
      </c>
      <c r="DX6" s="230"/>
      <c r="DY6" s="230"/>
      <c r="DZ6" s="230"/>
      <c r="EA6" s="230"/>
      <c r="EB6" s="230"/>
      <c r="EC6" s="230"/>
      <c r="ED6" s="230"/>
      <c r="EE6" s="230"/>
      <c r="EF6" s="230"/>
      <c r="EG6" s="230"/>
      <c r="EH6" s="230"/>
      <c r="EI6" s="230"/>
      <c r="EJ6" s="230"/>
      <c r="EK6" s="231"/>
    </row>
    <row r="7" spans="1:141" s="7" customFormat="1" ht="29.25" customHeight="1" x14ac:dyDescent="0.25">
      <c r="A7" s="6" t="s">
        <v>15</v>
      </c>
      <c r="Z7" s="228" t="str">
        <f>Лист1!P19</f>
        <v>МУНИЦИПАЛЬНОЕ БЮДЖЕТНОЕ ДОШКОЛЬНОЕ ОБРАЗОВАТЕЛЬНОЕ УЧРЕЖДЕНИЕ "ДЕТСКИЙ САД П. ХАСЫН"</v>
      </c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280"/>
      <c r="AU7" s="280"/>
      <c r="AV7" s="280"/>
      <c r="AW7" s="280"/>
      <c r="AX7" s="280"/>
      <c r="AY7" s="280"/>
      <c r="AZ7" s="280"/>
      <c r="BA7" s="280"/>
      <c r="BB7" s="280"/>
      <c r="BC7" s="280"/>
      <c r="BD7" s="280"/>
      <c r="BE7" s="280"/>
      <c r="BF7" s="280"/>
      <c r="BG7" s="280"/>
      <c r="BH7" s="280"/>
      <c r="BI7" s="280"/>
      <c r="BJ7" s="280"/>
      <c r="BK7" s="280"/>
      <c r="BL7" s="280"/>
      <c r="BM7" s="280"/>
      <c r="BN7" s="280"/>
      <c r="BO7" s="280"/>
      <c r="BP7" s="280"/>
      <c r="BQ7" s="280"/>
      <c r="BR7" s="280"/>
      <c r="BS7" s="280"/>
      <c r="BT7" s="280"/>
      <c r="BU7" s="280"/>
      <c r="BV7" s="280"/>
      <c r="BW7" s="280"/>
      <c r="BX7" s="280"/>
      <c r="BY7" s="280"/>
      <c r="BZ7" s="280"/>
      <c r="CA7" s="280"/>
      <c r="CB7" s="280"/>
      <c r="CC7" s="280"/>
      <c r="CD7" s="280"/>
      <c r="CE7" s="280"/>
      <c r="CF7" s="280"/>
      <c r="CG7" s="280"/>
      <c r="CH7" s="280"/>
      <c r="CI7" s="280"/>
      <c r="CJ7" s="280"/>
      <c r="CK7" s="280"/>
      <c r="CL7" s="280"/>
      <c r="CM7" s="280"/>
      <c r="CN7" s="280"/>
      <c r="CO7" s="280"/>
      <c r="CP7" s="280"/>
      <c r="CQ7" s="280"/>
      <c r="CR7" s="280"/>
      <c r="CS7" s="280"/>
      <c r="CT7" s="280"/>
      <c r="CU7" s="280"/>
      <c r="CV7" s="280"/>
      <c r="CW7" s="280"/>
      <c r="CX7" s="280"/>
      <c r="CY7" s="280"/>
      <c r="CZ7" s="280"/>
      <c r="DA7" s="280"/>
      <c r="DB7" s="280"/>
      <c r="DC7" s="280"/>
      <c r="DD7" s="280"/>
      <c r="DE7" s="280"/>
      <c r="DU7" s="8" t="s">
        <v>10</v>
      </c>
      <c r="DW7" s="229" t="s">
        <v>453</v>
      </c>
      <c r="DX7" s="230"/>
      <c r="DY7" s="230"/>
      <c r="DZ7" s="230"/>
      <c r="EA7" s="230"/>
      <c r="EB7" s="230"/>
      <c r="EC7" s="230"/>
      <c r="ED7" s="230"/>
      <c r="EE7" s="230"/>
      <c r="EF7" s="230"/>
      <c r="EG7" s="230"/>
      <c r="EH7" s="230"/>
      <c r="EI7" s="230"/>
      <c r="EJ7" s="230"/>
      <c r="EK7" s="231"/>
    </row>
    <row r="8" spans="1:141" s="7" customFormat="1" x14ac:dyDescent="0.25">
      <c r="A8" s="6" t="s">
        <v>16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U8" s="8"/>
      <c r="DW8" s="229" t="s">
        <v>648</v>
      </c>
      <c r="DX8" s="230"/>
      <c r="DY8" s="230"/>
      <c r="DZ8" s="230"/>
      <c r="EA8" s="230"/>
      <c r="EB8" s="230"/>
      <c r="EC8" s="230"/>
      <c r="ED8" s="230"/>
      <c r="EE8" s="230"/>
      <c r="EF8" s="230"/>
      <c r="EG8" s="230"/>
      <c r="EH8" s="230"/>
      <c r="EI8" s="230"/>
      <c r="EJ8" s="230"/>
      <c r="EK8" s="231"/>
    </row>
    <row r="9" spans="1:141" s="7" customFormat="1" ht="33.75" customHeight="1" x14ac:dyDescent="0.25">
      <c r="A9" s="6" t="s">
        <v>17</v>
      </c>
      <c r="Z9" s="228" t="str">
        <f>Лист1!P24</f>
        <v>КОМИТЕТ ОБРАЗОВАНИЯ КУЛЬТУРЫ И МОЛОДЕЖНОЙ ПОЛИТИКИ АДМИНИСТРАЦИИ ХАСЫНСКОГО МУНИЦИПАЛЬНОГО ОКРУГА</v>
      </c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8"/>
      <c r="BY9" s="228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  <c r="CR9" s="228"/>
      <c r="CS9" s="228"/>
      <c r="CT9" s="228"/>
      <c r="CU9" s="228"/>
      <c r="CV9" s="228"/>
      <c r="CW9" s="228"/>
      <c r="CX9" s="228"/>
      <c r="CY9" s="228"/>
      <c r="CZ9" s="228"/>
      <c r="DA9" s="228"/>
      <c r="DB9" s="228"/>
      <c r="DC9" s="228"/>
      <c r="DD9" s="228"/>
      <c r="DE9" s="228"/>
      <c r="DU9" s="8" t="s">
        <v>11</v>
      </c>
      <c r="DW9" s="229"/>
      <c r="DX9" s="230"/>
      <c r="DY9" s="230"/>
      <c r="DZ9" s="230"/>
      <c r="EA9" s="230"/>
      <c r="EB9" s="230"/>
      <c r="EC9" s="230"/>
      <c r="ED9" s="230"/>
      <c r="EE9" s="230"/>
      <c r="EF9" s="230"/>
      <c r="EG9" s="230"/>
      <c r="EH9" s="230"/>
      <c r="EI9" s="230"/>
      <c r="EJ9" s="230"/>
      <c r="EK9" s="231"/>
    </row>
    <row r="10" spans="1:141" s="7" customFormat="1" x14ac:dyDescent="0.25">
      <c r="A10" s="6" t="s">
        <v>18</v>
      </c>
      <c r="Z10" s="280" t="str">
        <f>Лист1!P26</f>
        <v>МУНИЦИПАЛЬНОЕ ОБРАЗОВАНИЕ ХАСЫНСКИЙ МУНИЦИПАЛЬНЫЙ ОКРУГ МАГАДАНСКОЙ ОБЛАСТИ</v>
      </c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80"/>
      <c r="AU10" s="280"/>
      <c r="AV10" s="280"/>
      <c r="AW10" s="280"/>
      <c r="AX10" s="280"/>
      <c r="AY10" s="280"/>
      <c r="AZ10" s="280"/>
      <c r="BA10" s="280"/>
      <c r="BB10" s="280"/>
      <c r="BC10" s="280"/>
      <c r="BD10" s="280"/>
      <c r="BE10" s="280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280"/>
      <c r="BR10" s="280"/>
      <c r="BS10" s="280"/>
      <c r="BT10" s="280"/>
      <c r="BU10" s="280"/>
      <c r="BV10" s="280"/>
      <c r="BW10" s="280"/>
      <c r="BX10" s="280"/>
      <c r="BY10" s="280"/>
      <c r="BZ10" s="280"/>
      <c r="CA10" s="280"/>
      <c r="CB10" s="280"/>
      <c r="CC10" s="280"/>
      <c r="CD10" s="280"/>
      <c r="CE10" s="280"/>
      <c r="CF10" s="280"/>
      <c r="CG10" s="280"/>
      <c r="CH10" s="280"/>
      <c r="CI10" s="280"/>
      <c r="CJ10" s="280"/>
      <c r="CK10" s="280"/>
      <c r="CL10" s="280"/>
      <c r="CM10" s="280"/>
      <c r="CN10" s="280"/>
      <c r="CO10" s="280"/>
      <c r="CP10" s="280"/>
      <c r="CQ10" s="280"/>
      <c r="CR10" s="280"/>
      <c r="CS10" s="280"/>
      <c r="CT10" s="280"/>
      <c r="CU10" s="280"/>
      <c r="CV10" s="280"/>
      <c r="CW10" s="280"/>
      <c r="CX10" s="280"/>
      <c r="CY10" s="280"/>
      <c r="CZ10" s="280"/>
      <c r="DA10" s="280"/>
      <c r="DB10" s="280"/>
      <c r="DC10" s="280"/>
      <c r="DD10" s="280"/>
      <c r="DE10" s="280"/>
      <c r="DU10" s="8" t="s">
        <v>12</v>
      </c>
      <c r="DW10" s="229" t="s">
        <v>454</v>
      </c>
      <c r="DX10" s="230"/>
      <c r="DY10" s="230"/>
      <c r="DZ10" s="230"/>
      <c r="EA10" s="230"/>
      <c r="EB10" s="230"/>
      <c r="EC10" s="230"/>
      <c r="ED10" s="230"/>
      <c r="EE10" s="230"/>
      <c r="EF10" s="230"/>
      <c r="EG10" s="230"/>
      <c r="EH10" s="230"/>
      <c r="EI10" s="230"/>
      <c r="EJ10" s="230"/>
      <c r="EK10" s="231"/>
    </row>
    <row r="11" spans="1:141" s="7" customFormat="1" ht="13.5" thickBot="1" x14ac:dyDescent="0.25">
      <c r="A11" s="6" t="s">
        <v>19</v>
      </c>
      <c r="DU11" s="8"/>
      <c r="DW11" s="236"/>
      <c r="DX11" s="237"/>
      <c r="DY11" s="237"/>
      <c r="DZ11" s="237"/>
      <c r="EA11" s="237"/>
      <c r="EB11" s="237"/>
      <c r="EC11" s="237"/>
      <c r="ED11" s="237"/>
      <c r="EE11" s="237"/>
      <c r="EF11" s="237"/>
      <c r="EG11" s="237"/>
      <c r="EH11" s="237"/>
      <c r="EI11" s="237"/>
      <c r="EJ11" s="237"/>
      <c r="EK11" s="238"/>
    </row>
    <row r="13" spans="1:141" s="10" customFormat="1" ht="15" x14ac:dyDescent="0.25">
      <c r="A13" s="299" t="s">
        <v>353</v>
      </c>
      <c r="B13" s="299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  <c r="BV13" s="299"/>
      <c r="BW13" s="299"/>
      <c r="BX13" s="299"/>
      <c r="BY13" s="299"/>
      <c r="BZ13" s="299"/>
      <c r="CA13" s="299"/>
      <c r="CB13" s="299"/>
      <c r="CC13" s="299"/>
      <c r="CD13" s="299"/>
      <c r="CE13" s="299"/>
      <c r="CF13" s="299"/>
      <c r="CG13" s="299"/>
      <c r="CH13" s="299"/>
      <c r="CI13" s="299"/>
      <c r="CJ13" s="299"/>
      <c r="CK13" s="299"/>
      <c r="CL13" s="299"/>
      <c r="CM13" s="299"/>
      <c r="CN13" s="299"/>
      <c r="CO13" s="299"/>
      <c r="CP13" s="299"/>
      <c r="CQ13" s="299"/>
      <c r="CR13" s="299"/>
      <c r="CS13" s="299"/>
      <c r="CT13" s="299"/>
      <c r="CU13" s="299"/>
      <c r="CV13" s="299"/>
      <c r="CW13" s="299"/>
      <c r="CX13" s="299"/>
      <c r="CY13" s="299"/>
      <c r="CZ13" s="299"/>
      <c r="DA13" s="299"/>
      <c r="DB13" s="299"/>
      <c r="DC13" s="299"/>
      <c r="DD13" s="299"/>
      <c r="DE13" s="299"/>
      <c r="DF13" s="299"/>
      <c r="DG13" s="299"/>
      <c r="DH13" s="299"/>
      <c r="DI13" s="299"/>
      <c r="DJ13" s="299"/>
      <c r="DK13" s="299"/>
      <c r="DL13" s="299"/>
      <c r="DM13" s="299"/>
      <c r="DN13" s="299"/>
      <c r="DO13" s="299"/>
      <c r="DP13" s="299"/>
      <c r="DQ13" s="299"/>
      <c r="DR13" s="299"/>
      <c r="DS13" s="299"/>
      <c r="DT13" s="299"/>
      <c r="DU13" s="299"/>
      <c r="DV13" s="299"/>
      <c r="DW13" s="299"/>
      <c r="DX13" s="299"/>
      <c r="DY13" s="299"/>
      <c r="DZ13" s="299"/>
      <c r="EA13" s="299"/>
      <c r="EB13" s="299"/>
      <c r="EC13" s="299"/>
      <c r="ED13" s="299"/>
      <c r="EE13" s="299"/>
      <c r="EF13" s="299"/>
      <c r="EG13" s="299"/>
      <c r="EH13" s="299"/>
      <c r="EI13" s="299"/>
      <c r="EJ13" s="299"/>
      <c r="EK13" s="299"/>
    </row>
    <row r="14" spans="1:141" s="17" customFormat="1" ht="8.25" x14ac:dyDescent="0.15"/>
    <row r="15" spans="1:141" s="7" customFormat="1" ht="12.75" x14ac:dyDescent="0.2">
      <c r="A15" s="286" t="s">
        <v>66</v>
      </c>
      <c r="B15" s="286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90"/>
      <c r="AF15" s="289" t="s">
        <v>22</v>
      </c>
      <c r="AG15" s="286"/>
      <c r="AH15" s="286"/>
      <c r="AI15" s="286"/>
      <c r="AJ15" s="286"/>
      <c r="AK15" s="290"/>
      <c r="AL15" s="288" t="s">
        <v>355</v>
      </c>
      <c r="AM15" s="288"/>
      <c r="AN15" s="288"/>
      <c r="AO15" s="288"/>
      <c r="AP15" s="288"/>
      <c r="AQ15" s="288"/>
      <c r="AR15" s="288"/>
      <c r="AS15" s="288"/>
      <c r="AT15" s="288"/>
      <c r="AU15" s="288"/>
      <c r="AV15" s="288"/>
      <c r="AW15" s="288"/>
      <c r="AX15" s="288"/>
      <c r="AY15" s="288"/>
      <c r="AZ15" s="288"/>
      <c r="BA15" s="288"/>
      <c r="BB15" s="288"/>
      <c r="BC15" s="288"/>
      <c r="BD15" s="288"/>
      <c r="BE15" s="288"/>
      <c r="BF15" s="288"/>
      <c r="BG15" s="288"/>
      <c r="BH15" s="288"/>
      <c r="BI15" s="288"/>
      <c r="BJ15" s="288"/>
      <c r="BK15" s="288"/>
      <c r="BL15" s="288"/>
      <c r="BM15" s="288"/>
      <c r="BN15" s="288"/>
      <c r="BO15" s="288"/>
      <c r="BP15" s="288"/>
      <c r="BQ15" s="288"/>
      <c r="BR15" s="288"/>
      <c r="BS15" s="288"/>
      <c r="BT15" s="288"/>
      <c r="BU15" s="288"/>
      <c r="BV15" s="288"/>
      <c r="BW15" s="288"/>
      <c r="BX15" s="288"/>
      <c r="BY15" s="288"/>
      <c r="BZ15" s="288"/>
      <c r="CA15" s="288"/>
      <c r="CB15" s="288"/>
      <c r="CC15" s="288"/>
      <c r="CD15" s="288"/>
      <c r="CE15" s="288"/>
      <c r="CF15" s="288"/>
      <c r="CG15" s="288"/>
      <c r="CH15" s="288"/>
      <c r="CI15" s="288"/>
      <c r="CJ15" s="288"/>
      <c r="CK15" s="288"/>
      <c r="CL15" s="288"/>
      <c r="CM15" s="288"/>
      <c r="CN15" s="288"/>
      <c r="CO15" s="288"/>
      <c r="CP15" s="288"/>
      <c r="CQ15" s="288"/>
      <c r="CR15" s="288"/>
      <c r="CS15" s="288"/>
      <c r="CT15" s="288"/>
      <c r="CU15" s="288"/>
      <c r="CV15" s="288"/>
      <c r="CW15" s="288"/>
      <c r="CX15" s="288"/>
      <c r="CY15" s="288"/>
      <c r="CZ15" s="288"/>
      <c r="DA15" s="288"/>
      <c r="DB15" s="288"/>
      <c r="DC15" s="288"/>
      <c r="DD15" s="288"/>
      <c r="DE15" s="288"/>
      <c r="DF15" s="288"/>
      <c r="DG15" s="288"/>
      <c r="DH15" s="288"/>
      <c r="DI15" s="288"/>
      <c r="DJ15" s="288"/>
      <c r="DK15" s="288"/>
      <c r="DL15" s="288"/>
      <c r="DM15" s="288"/>
      <c r="DN15" s="288"/>
      <c r="DO15" s="288"/>
      <c r="DP15" s="288"/>
      <c r="DQ15" s="288"/>
      <c r="DR15" s="288"/>
      <c r="DS15" s="288"/>
      <c r="DT15" s="288"/>
      <c r="DU15" s="288"/>
      <c r="DV15" s="288"/>
      <c r="DW15" s="288"/>
      <c r="DX15" s="288"/>
      <c r="DY15" s="288"/>
      <c r="DZ15" s="288"/>
      <c r="EA15" s="288"/>
      <c r="EB15" s="288"/>
      <c r="EC15" s="288"/>
      <c r="ED15" s="288"/>
      <c r="EE15" s="288"/>
      <c r="EF15" s="288"/>
      <c r="EG15" s="288"/>
      <c r="EH15" s="288"/>
      <c r="EI15" s="288"/>
      <c r="EJ15" s="288"/>
      <c r="EK15" s="288"/>
    </row>
    <row r="16" spans="1:141" s="7" customFormat="1" ht="12.75" x14ac:dyDescent="0.2">
      <c r="A16" s="284" t="s">
        <v>354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5"/>
      <c r="AF16" s="283" t="s">
        <v>25</v>
      </c>
      <c r="AG16" s="284"/>
      <c r="AH16" s="284"/>
      <c r="AI16" s="284"/>
      <c r="AJ16" s="284"/>
      <c r="AK16" s="285"/>
      <c r="AL16" s="289" t="s">
        <v>32</v>
      </c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90"/>
      <c r="AY16" s="288" t="s">
        <v>106</v>
      </c>
      <c r="AZ16" s="288"/>
      <c r="BA16" s="288"/>
      <c r="BB16" s="288"/>
      <c r="BC16" s="288"/>
      <c r="BD16" s="288"/>
      <c r="BE16" s="288"/>
      <c r="BF16" s="288"/>
      <c r="BG16" s="288"/>
      <c r="BH16" s="288"/>
      <c r="BI16" s="288"/>
      <c r="BJ16" s="288"/>
      <c r="BK16" s="288"/>
      <c r="BL16" s="288"/>
      <c r="BM16" s="288"/>
      <c r="BN16" s="288"/>
      <c r="BO16" s="288"/>
      <c r="BP16" s="288"/>
      <c r="BQ16" s="288"/>
      <c r="BR16" s="288"/>
      <c r="BS16" s="288"/>
      <c r="BT16" s="288"/>
      <c r="BU16" s="288"/>
      <c r="BV16" s="288"/>
      <c r="BW16" s="288"/>
      <c r="BX16" s="288"/>
      <c r="BY16" s="288"/>
      <c r="BZ16" s="288"/>
      <c r="CA16" s="288"/>
      <c r="CB16" s="288"/>
      <c r="CC16" s="288"/>
      <c r="CD16" s="288"/>
      <c r="CE16" s="288"/>
      <c r="CF16" s="288"/>
      <c r="CG16" s="288"/>
      <c r="CH16" s="288"/>
      <c r="CI16" s="288"/>
      <c r="CJ16" s="288"/>
      <c r="CK16" s="288"/>
      <c r="CL16" s="288"/>
      <c r="CM16" s="288"/>
      <c r="CN16" s="288"/>
      <c r="CO16" s="288"/>
      <c r="CP16" s="288"/>
      <c r="CQ16" s="288"/>
      <c r="CR16" s="288"/>
      <c r="CS16" s="288"/>
      <c r="CT16" s="288"/>
      <c r="CU16" s="288"/>
      <c r="CV16" s="288"/>
      <c r="CW16" s="288"/>
      <c r="CX16" s="288"/>
      <c r="CY16" s="288"/>
      <c r="CZ16" s="288"/>
      <c r="DA16" s="288"/>
      <c r="DB16" s="288"/>
      <c r="DC16" s="288"/>
      <c r="DD16" s="288"/>
      <c r="DE16" s="288"/>
      <c r="DF16" s="288"/>
      <c r="DG16" s="288"/>
      <c r="DH16" s="288"/>
      <c r="DI16" s="288"/>
      <c r="DJ16" s="288"/>
      <c r="DK16" s="288"/>
      <c r="DL16" s="288"/>
      <c r="DM16" s="288"/>
      <c r="DN16" s="288"/>
      <c r="DO16" s="288"/>
      <c r="DP16" s="288"/>
      <c r="DQ16" s="288"/>
      <c r="DR16" s="288"/>
      <c r="DS16" s="288"/>
      <c r="DT16" s="288"/>
      <c r="DU16" s="288"/>
      <c r="DV16" s="288"/>
      <c r="DW16" s="288"/>
      <c r="DX16" s="288"/>
      <c r="DY16" s="288"/>
      <c r="DZ16" s="288"/>
      <c r="EA16" s="288"/>
      <c r="EB16" s="288"/>
      <c r="EC16" s="288"/>
      <c r="ED16" s="288"/>
      <c r="EE16" s="288"/>
      <c r="EF16" s="288"/>
      <c r="EG16" s="288"/>
      <c r="EH16" s="288"/>
      <c r="EI16" s="288"/>
      <c r="EJ16" s="288"/>
      <c r="EK16" s="288"/>
    </row>
    <row r="17" spans="1:141" s="7" customFormat="1" ht="12.75" x14ac:dyDescent="0.2">
      <c r="A17" s="284"/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5"/>
      <c r="AF17" s="283"/>
      <c r="AG17" s="284"/>
      <c r="AH17" s="284"/>
      <c r="AI17" s="284"/>
      <c r="AJ17" s="284"/>
      <c r="AK17" s="285"/>
      <c r="AL17" s="283"/>
      <c r="AM17" s="284"/>
      <c r="AN17" s="284"/>
      <c r="AO17" s="284"/>
      <c r="AP17" s="284"/>
      <c r="AQ17" s="284"/>
      <c r="AR17" s="284"/>
      <c r="AS17" s="284"/>
      <c r="AT17" s="284"/>
      <c r="AU17" s="284"/>
      <c r="AV17" s="284"/>
      <c r="AW17" s="284"/>
      <c r="AX17" s="285"/>
      <c r="AY17" s="289" t="s">
        <v>356</v>
      </c>
      <c r="AZ17" s="286"/>
      <c r="BA17" s="286"/>
      <c r="BB17" s="286"/>
      <c r="BC17" s="286"/>
      <c r="BD17" s="286"/>
      <c r="BE17" s="286"/>
      <c r="BF17" s="286"/>
      <c r="BG17" s="286"/>
      <c r="BH17" s="286"/>
      <c r="BI17" s="286"/>
      <c r="BJ17" s="286"/>
      <c r="BK17" s="290"/>
      <c r="BL17" s="288" t="s">
        <v>365</v>
      </c>
      <c r="BM17" s="288"/>
      <c r="BN17" s="288"/>
      <c r="BO17" s="288"/>
      <c r="BP17" s="288"/>
      <c r="BQ17" s="288"/>
      <c r="BR17" s="288"/>
      <c r="BS17" s="288"/>
      <c r="BT17" s="288"/>
      <c r="BU17" s="288"/>
      <c r="BV17" s="288"/>
      <c r="BW17" s="288"/>
      <c r="BX17" s="288"/>
      <c r="BY17" s="288"/>
      <c r="BZ17" s="288"/>
      <c r="CA17" s="288"/>
      <c r="CB17" s="288"/>
      <c r="CC17" s="288"/>
      <c r="CD17" s="288"/>
      <c r="CE17" s="288"/>
      <c r="CF17" s="288"/>
      <c r="CG17" s="288"/>
      <c r="CH17" s="288"/>
      <c r="CI17" s="288"/>
      <c r="CJ17" s="288"/>
      <c r="CK17" s="288"/>
      <c r="CL17" s="288"/>
      <c r="CM17" s="288"/>
      <c r="CN17" s="288"/>
      <c r="CO17" s="288"/>
      <c r="CP17" s="288"/>
      <c r="CQ17" s="288"/>
      <c r="CR17" s="288"/>
      <c r="CS17" s="288"/>
      <c r="CT17" s="288"/>
      <c r="CU17" s="288"/>
      <c r="CV17" s="288"/>
      <c r="CW17" s="288"/>
      <c r="CX17" s="304"/>
      <c r="CY17" s="287" t="s">
        <v>361</v>
      </c>
      <c r="CZ17" s="288"/>
      <c r="DA17" s="288"/>
      <c r="DB17" s="288"/>
      <c r="DC17" s="288"/>
      <c r="DD17" s="288"/>
      <c r="DE17" s="288"/>
      <c r="DF17" s="288"/>
      <c r="DG17" s="288"/>
      <c r="DH17" s="288"/>
      <c r="DI17" s="288"/>
      <c r="DJ17" s="288"/>
      <c r="DK17" s="288"/>
      <c r="DL17" s="288"/>
      <c r="DM17" s="288"/>
      <c r="DN17" s="288"/>
      <c r="DO17" s="288"/>
      <c r="DP17" s="288"/>
      <c r="DQ17" s="288"/>
      <c r="DR17" s="288"/>
      <c r="DS17" s="288"/>
      <c r="DT17" s="288"/>
      <c r="DU17" s="288"/>
      <c r="DV17" s="288"/>
      <c r="DW17" s="288"/>
      <c r="DX17" s="288"/>
      <c r="DY17" s="288"/>
      <c r="DZ17" s="288"/>
      <c r="EA17" s="288"/>
      <c r="EB17" s="288"/>
      <c r="EC17" s="288"/>
      <c r="ED17" s="288"/>
      <c r="EE17" s="288"/>
      <c r="EF17" s="288"/>
      <c r="EG17" s="288"/>
      <c r="EH17" s="288"/>
      <c r="EI17" s="288"/>
      <c r="EJ17" s="288"/>
      <c r="EK17" s="288"/>
    </row>
    <row r="18" spans="1:141" s="7" customFormat="1" ht="12.75" x14ac:dyDescent="0.2">
      <c r="A18" s="284"/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5"/>
      <c r="AF18" s="283"/>
      <c r="AG18" s="284"/>
      <c r="AH18" s="284"/>
      <c r="AI18" s="284"/>
      <c r="AJ18" s="284"/>
      <c r="AK18" s="285"/>
      <c r="AL18" s="283"/>
      <c r="AM18" s="284"/>
      <c r="AN18" s="284"/>
      <c r="AO18" s="284"/>
      <c r="AP18" s="284"/>
      <c r="AQ18" s="284"/>
      <c r="AR18" s="284"/>
      <c r="AS18" s="284"/>
      <c r="AT18" s="284"/>
      <c r="AU18" s="284"/>
      <c r="AV18" s="284"/>
      <c r="AW18" s="284"/>
      <c r="AX18" s="285"/>
      <c r="AY18" s="283" t="s">
        <v>357</v>
      </c>
      <c r="AZ18" s="284"/>
      <c r="BA18" s="284"/>
      <c r="BB18" s="284"/>
      <c r="BC18" s="284"/>
      <c r="BD18" s="284"/>
      <c r="BE18" s="284"/>
      <c r="BF18" s="284"/>
      <c r="BG18" s="284"/>
      <c r="BH18" s="284"/>
      <c r="BI18" s="284"/>
      <c r="BJ18" s="284"/>
      <c r="BK18" s="285"/>
      <c r="BL18" s="289" t="s">
        <v>32</v>
      </c>
      <c r="BM18" s="286"/>
      <c r="BN18" s="286"/>
      <c r="BO18" s="286"/>
      <c r="BP18" s="286"/>
      <c r="BQ18" s="286"/>
      <c r="BR18" s="286"/>
      <c r="BS18" s="286"/>
      <c r="BT18" s="286"/>
      <c r="BU18" s="286"/>
      <c r="BV18" s="286"/>
      <c r="BW18" s="286"/>
      <c r="BX18" s="290"/>
      <c r="BY18" s="286" t="s">
        <v>106</v>
      </c>
      <c r="BZ18" s="286"/>
      <c r="CA18" s="286"/>
      <c r="CB18" s="286"/>
      <c r="CC18" s="286"/>
      <c r="CD18" s="286"/>
      <c r="CE18" s="286"/>
      <c r="CF18" s="286"/>
      <c r="CG18" s="286"/>
      <c r="CH18" s="286"/>
      <c r="CI18" s="286"/>
      <c r="CJ18" s="286"/>
      <c r="CK18" s="286"/>
      <c r="CL18" s="286"/>
      <c r="CM18" s="286"/>
      <c r="CN18" s="286"/>
      <c r="CO18" s="286"/>
      <c r="CP18" s="286"/>
      <c r="CQ18" s="286"/>
      <c r="CR18" s="286"/>
      <c r="CS18" s="286"/>
      <c r="CT18" s="286"/>
      <c r="CU18" s="286"/>
      <c r="CV18" s="286"/>
      <c r="CW18" s="286"/>
      <c r="CX18" s="286"/>
      <c r="CY18" s="289" t="s">
        <v>360</v>
      </c>
      <c r="CZ18" s="286"/>
      <c r="DA18" s="286"/>
      <c r="DB18" s="286"/>
      <c r="DC18" s="286"/>
      <c r="DD18" s="286"/>
      <c r="DE18" s="286"/>
      <c r="DF18" s="286"/>
      <c r="DG18" s="286"/>
      <c r="DH18" s="286"/>
      <c r="DI18" s="286"/>
      <c r="DJ18" s="286"/>
      <c r="DK18" s="290"/>
      <c r="DL18" s="286" t="s">
        <v>362</v>
      </c>
      <c r="DM18" s="286"/>
      <c r="DN18" s="286"/>
      <c r="DO18" s="286"/>
      <c r="DP18" s="286"/>
      <c r="DQ18" s="286"/>
      <c r="DR18" s="286"/>
      <c r="DS18" s="286"/>
      <c r="DT18" s="286"/>
      <c r="DU18" s="286"/>
      <c r="DV18" s="286"/>
      <c r="DW18" s="286"/>
      <c r="DX18" s="286"/>
      <c r="DY18" s="286"/>
      <c r="DZ18" s="286"/>
      <c r="EA18" s="286"/>
      <c r="EB18" s="286"/>
      <c r="EC18" s="286"/>
      <c r="ED18" s="286"/>
      <c r="EE18" s="286"/>
      <c r="EF18" s="286"/>
      <c r="EG18" s="286"/>
      <c r="EH18" s="286"/>
      <c r="EI18" s="286"/>
      <c r="EJ18" s="286"/>
      <c r="EK18" s="286"/>
    </row>
    <row r="19" spans="1:141" s="7" customFormat="1" ht="12.75" x14ac:dyDescent="0.2">
      <c r="A19" s="284"/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5"/>
      <c r="AF19" s="283"/>
      <c r="AG19" s="284"/>
      <c r="AH19" s="284"/>
      <c r="AI19" s="284"/>
      <c r="AJ19" s="284"/>
      <c r="AK19" s="285"/>
      <c r="AL19" s="283"/>
      <c r="AM19" s="284"/>
      <c r="AN19" s="284"/>
      <c r="AO19" s="284"/>
      <c r="AP19" s="284"/>
      <c r="AQ19" s="284"/>
      <c r="AR19" s="284"/>
      <c r="AS19" s="284"/>
      <c r="AT19" s="284"/>
      <c r="AU19" s="284"/>
      <c r="AV19" s="284"/>
      <c r="AW19" s="284"/>
      <c r="AX19" s="285"/>
      <c r="AY19" s="283"/>
      <c r="AZ19" s="284"/>
      <c r="BA19" s="284"/>
      <c r="BB19" s="284"/>
      <c r="BC19" s="284"/>
      <c r="BD19" s="284"/>
      <c r="BE19" s="284"/>
      <c r="BF19" s="284"/>
      <c r="BG19" s="284"/>
      <c r="BH19" s="284"/>
      <c r="BI19" s="284"/>
      <c r="BJ19" s="284"/>
      <c r="BK19" s="285"/>
      <c r="BL19" s="283"/>
      <c r="BM19" s="284"/>
      <c r="BN19" s="284"/>
      <c r="BO19" s="284"/>
      <c r="BP19" s="284"/>
      <c r="BQ19" s="284"/>
      <c r="BR19" s="284"/>
      <c r="BS19" s="284"/>
      <c r="BT19" s="284"/>
      <c r="BU19" s="284"/>
      <c r="BV19" s="284"/>
      <c r="BW19" s="284"/>
      <c r="BX19" s="285"/>
      <c r="BY19" s="297"/>
      <c r="BZ19" s="297"/>
      <c r="CA19" s="297"/>
      <c r="CB19" s="297"/>
      <c r="CC19" s="297"/>
      <c r="CD19" s="297"/>
      <c r="CE19" s="297"/>
      <c r="CF19" s="297"/>
      <c r="CG19" s="297"/>
      <c r="CH19" s="297"/>
      <c r="CI19" s="297"/>
      <c r="CJ19" s="297"/>
      <c r="CK19" s="297"/>
      <c r="CL19" s="297"/>
      <c r="CM19" s="297"/>
      <c r="CN19" s="297"/>
      <c r="CO19" s="297"/>
      <c r="CP19" s="297"/>
      <c r="CQ19" s="297"/>
      <c r="CR19" s="297"/>
      <c r="CS19" s="297"/>
      <c r="CT19" s="297"/>
      <c r="CU19" s="297"/>
      <c r="CV19" s="297"/>
      <c r="CW19" s="297"/>
      <c r="CX19" s="297"/>
      <c r="CY19" s="283"/>
      <c r="CZ19" s="284"/>
      <c r="DA19" s="284"/>
      <c r="DB19" s="284"/>
      <c r="DC19" s="284"/>
      <c r="DD19" s="284"/>
      <c r="DE19" s="284"/>
      <c r="DF19" s="284"/>
      <c r="DG19" s="284"/>
      <c r="DH19" s="284"/>
      <c r="DI19" s="284"/>
      <c r="DJ19" s="284"/>
      <c r="DK19" s="285"/>
      <c r="DL19" s="297" t="s">
        <v>363</v>
      </c>
      <c r="DM19" s="297"/>
      <c r="DN19" s="297"/>
      <c r="DO19" s="297"/>
      <c r="DP19" s="297"/>
      <c r="DQ19" s="297"/>
      <c r="DR19" s="297"/>
      <c r="DS19" s="297"/>
      <c r="DT19" s="297"/>
      <c r="DU19" s="297"/>
      <c r="DV19" s="297"/>
      <c r="DW19" s="297"/>
      <c r="DX19" s="297"/>
      <c r="DY19" s="297"/>
      <c r="DZ19" s="297"/>
      <c r="EA19" s="297"/>
      <c r="EB19" s="297"/>
      <c r="EC19" s="297"/>
      <c r="ED19" s="297"/>
      <c r="EE19" s="297"/>
      <c r="EF19" s="297"/>
      <c r="EG19" s="297"/>
      <c r="EH19" s="297"/>
      <c r="EI19" s="297"/>
      <c r="EJ19" s="297"/>
      <c r="EK19" s="297"/>
    </row>
    <row r="20" spans="1:141" s="7" customFormat="1" ht="12.75" x14ac:dyDescent="0.2">
      <c r="A20" s="297"/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8"/>
      <c r="AF20" s="296"/>
      <c r="AG20" s="297"/>
      <c r="AH20" s="297"/>
      <c r="AI20" s="297"/>
      <c r="AJ20" s="297"/>
      <c r="AK20" s="298"/>
      <c r="AL20" s="296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8"/>
      <c r="AY20" s="296"/>
      <c r="AZ20" s="297"/>
      <c r="BA20" s="297"/>
      <c r="BB20" s="297"/>
      <c r="BC20" s="297"/>
      <c r="BD20" s="297"/>
      <c r="BE20" s="297"/>
      <c r="BF20" s="297"/>
      <c r="BG20" s="297"/>
      <c r="BH20" s="297"/>
      <c r="BI20" s="297"/>
      <c r="BJ20" s="297"/>
      <c r="BK20" s="298"/>
      <c r="BL20" s="296"/>
      <c r="BM20" s="297"/>
      <c r="BN20" s="297"/>
      <c r="BO20" s="297"/>
      <c r="BP20" s="297"/>
      <c r="BQ20" s="297"/>
      <c r="BR20" s="297"/>
      <c r="BS20" s="297"/>
      <c r="BT20" s="297"/>
      <c r="BU20" s="297"/>
      <c r="BV20" s="297"/>
      <c r="BW20" s="297"/>
      <c r="BX20" s="298"/>
      <c r="BY20" s="287" t="s">
        <v>358</v>
      </c>
      <c r="BZ20" s="288"/>
      <c r="CA20" s="288"/>
      <c r="CB20" s="288"/>
      <c r="CC20" s="288"/>
      <c r="CD20" s="288"/>
      <c r="CE20" s="288"/>
      <c r="CF20" s="288"/>
      <c r="CG20" s="288"/>
      <c r="CH20" s="288"/>
      <c r="CI20" s="288"/>
      <c r="CJ20" s="288"/>
      <c r="CK20" s="304"/>
      <c r="CL20" s="287" t="s">
        <v>359</v>
      </c>
      <c r="CM20" s="288"/>
      <c r="CN20" s="288"/>
      <c r="CO20" s="288"/>
      <c r="CP20" s="288"/>
      <c r="CQ20" s="288"/>
      <c r="CR20" s="288"/>
      <c r="CS20" s="288"/>
      <c r="CT20" s="288"/>
      <c r="CU20" s="288"/>
      <c r="CV20" s="288"/>
      <c r="CW20" s="288"/>
      <c r="CX20" s="304"/>
      <c r="CY20" s="296"/>
      <c r="CZ20" s="297"/>
      <c r="DA20" s="297"/>
      <c r="DB20" s="297"/>
      <c r="DC20" s="297"/>
      <c r="DD20" s="297"/>
      <c r="DE20" s="297"/>
      <c r="DF20" s="297"/>
      <c r="DG20" s="297"/>
      <c r="DH20" s="297"/>
      <c r="DI20" s="297"/>
      <c r="DJ20" s="297"/>
      <c r="DK20" s="298"/>
      <c r="DL20" s="287" t="s">
        <v>32</v>
      </c>
      <c r="DM20" s="288"/>
      <c r="DN20" s="288"/>
      <c r="DO20" s="288"/>
      <c r="DP20" s="288"/>
      <c r="DQ20" s="288"/>
      <c r="DR20" s="288"/>
      <c r="DS20" s="288"/>
      <c r="DT20" s="288"/>
      <c r="DU20" s="288"/>
      <c r="DV20" s="288"/>
      <c r="DW20" s="288"/>
      <c r="DX20" s="304"/>
      <c r="DY20" s="288" t="s">
        <v>364</v>
      </c>
      <c r="DZ20" s="288"/>
      <c r="EA20" s="288"/>
      <c r="EB20" s="288"/>
      <c r="EC20" s="288"/>
      <c r="ED20" s="288"/>
      <c r="EE20" s="288"/>
      <c r="EF20" s="288"/>
      <c r="EG20" s="288"/>
      <c r="EH20" s="288"/>
      <c r="EI20" s="288"/>
      <c r="EJ20" s="288"/>
      <c r="EK20" s="288"/>
    </row>
    <row r="21" spans="1:141" s="7" customFormat="1" ht="13.5" thickBot="1" x14ac:dyDescent="0.25">
      <c r="A21" s="304">
        <v>1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303">
        <v>2</v>
      </c>
      <c r="AG21" s="303"/>
      <c r="AH21" s="303"/>
      <c r="AI21" s="303"/>
      <c r="AJ21" s="303"/>
      <c r="AK21" s="303"/>
      <c r="AL21" s="303">
        <v>3</v>
      </c>
      <c r="AM21" s="303"/>
      <c r="AN21" s="303"/>
      <c r="AO21" s="303"/>
      <c r="AP21" s="303"/>
      <c r="AQ21" s="303"/>
      <c r="AR21" s="303"/>
      <c r="AS21" s="303"/>
      <c r="AT21" s="303"/>
      <c r="AU21" s="303"/>
      <c r="AV21" s="303"/>
      <c r="AW21" s="303"/>
      <c r="AX21" s="303"/>
      <c r="AY21" s="303">
        <v>4</v>
      </c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  <c r="BJ21" s="303"/>
      <c r="BK21" s="303"/>
      <c r="BL21" s="303">
        <v>5</v>
      </c>
      <c r="BM21" s="303"/>
      <c r="BN21" s="303"/>
      <c r="BO21" s="303"/>
      <c r="BP21" s="303"/>
      <c r="BQ21" s="303"/>
      <c r="BR21" s="303"/>
      <c r="BS21" s="303"/>
      <c r="BT21" s="303"/>
      <c r="BU21" s="303"/>
      <c r="BV21" s="303"/>
      <c r="BW21" s="303"/>
      <c r="BX21" s="303"/>
      <c r="BY21" s="303">
        <v>6</v>
      </c>
      <c r="BZ21" s="303"/>
      <c r="CA21" s="303"/>
      <c r="CB21" s="303"/>
      <c r="CC21" s="303"/>
      <c r="CD21" s="303"/>
      <c r="CE21" s="303"/>
      <c r="CF21" s="303"/>
      <c r="CG21" s="303"/>
      <c r="CH21" s="303"/>
      <c r="CI21" s="303"/>
      <c r="CJ21" s="303"/>
      <c r="CK21" s="303"/>
      <c r="CL21" s="303">
        <v>7</v>
      </c>
      <c r="CM21" s="303"/>
      <c r="CN21" s="303"/>
      <c r="CO21" s="303"/>
      <c r="CP21" s="303"/>
      <c r="CQ21" s="303"/>
      <c r="CR21" s="303"/>
      <c r="CS21" s="303"/>
      <c r="CT21" s="303"/>
      <c r="CU21" s="303"/>
      <c r="CV21" s="303"/>
      <c r="CW21" s="303"/>
      <c r="CX21" s="303"/>
      <c r="CY21" s="303">
        <v>8</v>
      </c>
      <c r="CZ21" s="303"/>
      <c r="DA21" s="303"/>
      <c r="DB21" s="303"/>
      <c r="DC21" s="303"/>
      <c r="DD21" s="303"/>
      <c r="DE21" s="303"/>
      <c r="DF21" s="303"/>
      <c r="DG21" s="303"/>
      <c r="DH21" s="303"/>
      <c r="DI21" s="303"/>
      <c r="DJ21" s="303"/>
      <c r="DK21" s="303"/>
      <c r="DL21" s="303">
        <v>9</v>
      </c>
      <c r="DM21" s="303"/>
      <c r="DN21" s="303"/>
      <c r="DO21" s="303"/>
      <c r="DP21" s="303"/>
      <c r="DQ21" s="303"/>
      <c r="DR21" s="303"/>
      <c r="DS21" s="303"/>
      <c r="DT21" s="303"/>
      <c r="DU21" s="303"/>
      <c r="DV21" s="303"/>
      <c r="DW21" s="303"/>
      <c r="DX21" s="303"/>
      <c r="DY21" s="303">
        <v>10</v>
      </c>
      <c r="DZ21" s="303"/>
      <c r="EA21" s="303"/>
      <c r="EB21" s="303"/>
      <c r="EC21" s="303"/>
      <c r="ED21" s="303"/>
      <c r="EE21" s="303"/>
      <c r="EF21" s="303"/>
      <c r="EG21" s="303"/>
      <c r="EH21" s="303"/>
      <c r="EI21" s="303"/>
      <c r="EJ21" s="303"/>
      <c r="EK21" s="289"/>
    </row>
    <row r="22" spans="1:141" s="26" customFormat="1" ht="12.75" x14ac:dyDescent="0.2">
      <c r="A22" s="518" t="s">
        <v>366</v>
      </c>
      <c r="B22" s="518"/>
      <c r="C22" s="518"/>
      <c r="D22" s="518"/>
      <c r="E22" s="518"/>
      <c r="F22" s="518"/>
      <c r="G22" s="518"/>
      <c r="H22" s="518"/>
      <c r="I22" s="518"/>
      <c r="J22" s="518"/>
      <c r="K22" s="518"/>
      <c r="L22" s="518"/>
      <c r="M22" s="518"/>
      <c r="N22" s="518"/>
      <c r="O22" s="518"/>
      <c r="P22" s="518"/>
      <c r="Q22" s="518"/>
      <c r="R22" s="518"/>
      <c r="S22" s="518"/>
      <c r="T22" s="518"/>
      <c r="U22" s="518"/>
      <c r="V22" s="518"/>
      <c r="W22" s="518"/>
      <c r="X22" s="518"/>
      <c r="Y22" s="518"/>
      <c r="Z22" s="518"/>
      <c r="AA22" s="518"/>
      <c r="AB22" s="518"/>
      <c r="AC22" s="518"/>
      <c r="AD22" s="518"/>
      <c r="AE22" s="518"/>
      <c r="AF22" s="522" t="s">
        <v>44</v>
      </c>
      <c r="AG22" s="523"/>
      <c r="AH22" s="523"/>
      <c r="AI22" s="523"/>
      <c r="AJ22" s="523"/>
      <c r="AK22" s="523"/>
      <c r="AL22" s="509"/>
      <c r="AM22" s="509"/>
      <c r="AN22" s="509"/>
      <c r="AO22" s="509"/>
      <c r="AP22" s="509"/>
      <c r="AQ22" s="509"/>
      <c r="AR22" s="509"/>
      <c r="AS22" s="509"/>
      <c r="AT22" s="509"/>
      <c r="AU22" s="509"/>
      <c r="AV22" s="509"/>
      <c r="AW22" s="509"/>
      <c r="AX22" s="509"/>
      <c r="AY22" s="509"/>
      <c r="AZ22" s="509"/>
      <c r="BA22" s="509"/>
      <c r="BB22" s="509"/>
      <c r="BC22" s="509"/>
      <c r="BD22" s="509"/>
      <c r="BE22" s="509"/>
      <c r="BF22" s="509"/>
      <c r="BG22" s="509"/>
      <c r="BH22" s="509"/>
      <c r="BI22" s="509"/>
      <c r="BJ22" s="509"/>
      <c r="BK22" s="509"/>
      <c r="BL22" s="509"/>
      <c r="BM22" s="509"/>
      <c r="BN22" s="509"/>
      <c r="BO22" s="509"/>
      <c r="BP22" s="509"/>
      <c r="BQ22" s="509"/>
      <c r="BR22" s="509"/>
      <c r="BS22" s="509"/>
      <c r="BT22" s="509"/>
      <c r="BU22" s="509"/>
      <c r="BV22" s="509"/>
      <c r="BW22" s="509"/>
      <c r="BX22" s="509"/>
      <c r="BY22" s="509"/>
      <c r="BZ22" s="509"/>
      <c r="CA22" s="509"/>
      <c r="CB22" s="509"/>
      <c r="CC22" s="509"/>
      <c r="CD22" s="509"/>
      <c r="CE22" s="509"/>
      <c r="CF22" s="509"/>
      <c r="CG22" s="509"/>
      <c r="CH22" s="509"/>
      <c r="CI22" s="509"/>
      <c r="CJ22" s="509"/>
      <c r="CK22" s="509"/>
      <c r="CL22" s="509"/>
      <c r="CM22" s="509"/>
      <c r="CN22" s="509"/>
      <c r="CO22" s="509"/>
      <c r="CP22" s="509"/>
      <c r="CQ22" s="509"/>
      <c r="CR22" s="509"/>
      <c r="CS22" s="509"/>
      <c r="CT22" s="509"/>
      <c r="CU22" s="509"/>
      <c r="CV22" s="509"/>
      <c r="CW22" s="509"/>
      <c r="CX22" s="509"/>
      <c r="CY22" s="509"/>
      <c r="CZ22" s="509"/>
      <c r="DA22" s="509"/>
      <c r="DB22" s="509"/>
      <c r="DC22" s="509"/>
      <c r="DD22" s="509"/>
      <c r="DE22" s="509"/>
      <c r="DF22" s="509"/>
      <c r="DG22" s="509"/>
      <c r="DH22" s="509"/>
      <c r="DI22" s="509"/>
      <c r="DJ22" s="509"/>
      <c r="DK22" s="509"/>
      <c r="DL22" s="509"/>
      <c r="DM22" s="509"/>
      <c r="DN22" s="509"/>
      <c r="DO22" s="509"/>
      <c r="DP22" s="509"/>
      <c r="DQ22" s="509"/>
      <c r="DR22" s="509"/>
      <c r="DS22" s="509"/>
      <c r="DT22" s="509"/>
      <c r="DU22" s="509"/>
      <c r="DV22" s="509"/>
      <c r="DW22" s="509"/>
      <c r="DX22" s="509"/>
      <c r="DY22" s="509"/>
      <c r="DZ22" s="509"/>
      <c r="EA22" s="509"/>
      <c r="EB22" s="509"/>
      <c r="EC22" s="509"/>
      <c r="ED22" s="509"/>
      <c r="EE22" s="509"/>
      <c r="EF22" s="509"/>
      <c r="EG22" s="509"/>
      <c r="EH22" s="509"/>
      <c r="EI22" s="509"/>
      <c r="EJ22" s="509"/>
      <c r="EK22" s="524"/>
    </row>
    <row r="23" spans="1:141" s="26" customFormat="1" ht="12.75" x14ac:dyDescent="0.2">
      <c r="A23" s="519" t="s">
        <v>367</v>
      </c>
      <c r="B23" s="519"/>
      <c r="C23" s="519"/>
      <c r="D23" s="519"/>
      <c r="E23" s="519"/>
      <c r="F23" s="519"/>
      <c r="G23" s="519"/>
      <c r="H23" s="519"/>
      <c r="I23" s="519"/>
      <c r="J23" s="519"/>
      <c r="K23" s="519"/>
      <c r="L23" s="519"/>
      <c r="M23" s="519"/>
      <c r="N23" s="519"/>
      <c r="O23" s="519"/>
      <c r="P23" s="519"/>
      <c r="Q23" s="519"/>
      <c r="R23" s="519"/>
      <c r="S23" s="519"/>
      <c r="T23" s="519"/>
      <c r="U23" s="519"/>
      <c r="V23" s="519"/>
      <c r="W23" s="519"/>
      <c r="X23" s="519"/>
      <c r="Y23" s="519"/>
      <c r="Z23" s="519"/>
      <c r="AA23" s="519"/>
      <c r="AB23" s="519"/>
      <c r="AC23" s="519"/>
      <c r="AD23" s="519"/>
      <c r="AE23" s="519"/>
      <c r="AF23" s="514"/>
      <c r="AG23" s="310"/>
      <c r="AH23" s="310"/>
      <c r="AI23" s="310"/>
      <c r="AJ23" s="310"/>
      <c r="AK23" s="310"/>
      <c r="AL23" s="510"/>
      <c r="AM23" s="510"/>
      <c r="AN23" s="510"/>
      <c r="AO23" s="510"/>
      <c r="AP23" s="510"/>
      <c r="AQ23" s="510"/>
      <c r="AR23" s="510"/>
      <c r="AS23" s="510"/>
      <c r="AT23" s="510"/>
      <c r="AU23" s="510"/>
      <c r="AV23" s="510"/>
      <c r="AW23" s="510"/>
      <c r="AX23" s="510"/>
      <c r="AY23" s="510"/>
      <c r="AZ23" s="510"/>
      <c r="BA23" s="510"/>
      <c r="BB23" s="510"/>
      <c r="BC23" s="510"/>
      <c r="BD23" s="510"/>
      <c r="BE23" s="510"/>
      <c r="BF23" s="510"/>
      <c r="BG23" s="510"/>
      <c r="BH23" s="510"/>
      <c r="BI23" s="510"/>
      <c r="BJ23" s="510"/>
      <c r="BK23" s="510"/>
      <c r="BL23" s="510"/>
      <c r="BM23" s="510"/>
      <c r="BN23" s="510"/>
      <c r="BO23" s="510"/>
      <c r="BP23" s="510"/>
      <c r="BQ23" s="510"/>
      <c r="BR23" s="510"/>
      <c r="BS23" s="510"/>
      <c r="BT23" s="510"/>
      <c r="BU23" s="510"/>
      <c r="BV23" s="510"/>
      <c r="BW23" s="510"/>
      <c r="BX23" s="510"/>
      <c r="BY23" s="510"/>
      <c r="BZ23" s="510"/>
      <c r="CA23" s="510"/>
      <c r="CB23" s="510"/>
      <c r="CC23" s="510"/>
      <c r="CD23" s="510"/>
      <c r="CE23" s="510"/>
      <c r="CF23" s="510"/>
      <c r="CG23" s="510"/>
      <c r="CH23" s="510"/>
      <c r="CI23" s="510"/>
      <c r="CJ23" s="510"/>
      <c r="CK23" s="510"/>
      <c r="CL23" s="510"/>
      <c r="CM23" s="510"/>
      <c r="CN23" s="510"/>
      <c r="CO23" s="510"/>
      <c r="CP23" s="510"/>
      <c r="CQ23" s="510"/>
      <c r="CR23" s="510"/>
      <c r="CS23" s="510"/>
      <c r="CT23" s="510"/>
      <c r="CU23" s="510"/>
      <c r="CV23" s="510"/>
      <c r="CW23" s="510"/>
      <c r="CX23" s="510"/>
      <c r="CY23" s="510"/>
      <c r="CZ23" s="510"/>
      <c r="DA23" s="510"/>
      <c r="DB23" s="510"/>
      <c r="DC23" s="510"/>
      <c r="DD23" s="510"/>
      <c r="DE23" s="510"/>
      <c r="DF23" s="510"/>
      <c r="DG23" s="510"/>
      <c r="DH23" s="510"/>
      <c r="DI23" s="510"/>
      <c r="DJ23" s="510"/>
      <c r="DK23" s="510"/>
      <c r="DL23" s="510"/>
      <c r="DM23" s="510"/>
      <c r="DN23" s="510"/>
      <c r="DO23" s="510"/>
      <c r="DP23" s="510"/>
      <c r="DQ23" s="510"/>
      <c r="DR23" s="510"/>
      <c r="DS23" s="510"/>
      <c r="DT23" s="510"/>
      <c r="DU23" s="510"/>
      <c r="DV23" s="510"/>
      <c r="DW23" s="510"/>
      <c r="DX23" s="510"/>
      <c r="DY23" s="510"/>
      <c r="DZ23" s="510"/>
      <c r="EA23" s="510"/>
      <c r="EB23" s="510"/>
      <c r="EC23" s="510"/>
      <c r="ED23" s="510"/>
      <c r="EE23" s="510"/>
      <c r="EF23" s="510"/>
      <c r="EG23" s="510"/>
      <c r="EH23" s="510"/>
      <c r="EI23" s="510"/>
      <c r="EJ23" s="510"/>
      <c r="EK23" s="525"/>
    </row>
    <row r="24" spans="1:141" s="26" customFormat="1" ht="12.75" x14ac:dyDescent="0.2">
      <c r="A24" s="513" t="s">
        <v>106</v>
      </c>
      <c r="B24" s="513"/>
      <c r="C24" s="513"/>
      <c r="D24" s="513"/>
      <c r="E24" s="513"/>
      <c r="F24" s="513"/>
      <c r="G24" s="513"/>
      <c r="H24" s="513"/>
      <c r="I24" s="513"/>
      <c r="J24" s="513"/>
      <c r="K24" s="513"/>
      <c r="L24" s="513"/>
      <c r="M24" s="513"/>
      <c r="N24" s="513"/>
      <c r="O24" s="513"/>
      <c r="P24" s="513"/>
      <c r="Q24" s="513"/>
      <c r="R24" s="513"/>
      <c r="S24" s="513"/>
      <c r="T24" s="513"/>
      <c r="U24" s="513"/>
      <c r="V24" s="513"/>
      <c r="W24" s="513"/>
      <c r="X24" s="513"/>
      <c r="Y24" s="513"/>
      <c r="Z24" s="513"/>
      <c r="AA24" s="513"/>
      <c r="AB24" s="513"/>
      <c r="AC24" s="513"/>
      <c r="AD24" s="513"/>
      <c r="AE24" s="513"/>
      <c r="AF24" s="514" t="s">
        <v>187</v>
      </c>
      <c r="AG24" s="310"/>
      <c r="AH24" s="310"/>
      <c r="AI24" s="310"/>
      <c r="AJ24" s="310"/>
      <c r="AK24" s="310"/>
      <c r="AL24" s="510"/>
      <c r="AM24" s="510"/>
      <c r="AN24" s="510"/>
      <c r="AO24" s="510"/>
      <c r="AP24" s="510"/>
      <c r="AQ24" s="510"/>
      <c r="AR24" s="510"/>
      <c r="AS24" s="510"/>
      <c r="AT24" s="510"/>
      <c r="AU24" s="510"/>
      <c r="AV24" s="510"/>
      <c r="AW24" s="510"/>
      <c r="AX24" s="510"/>
      <c r="AY24" s="510"/>
      <c r="AZ24" s="510"/>
      <c r="BA24" s="510"/>
      <c r="BB24" s="510"/>
      <c r="BC24" s="510"/>
      <c r="BD24" s="510"/>
      <c r="BE24" s="510"/>
      <c r="BF24" s="510"/>
      <c r="BG24" s="510"/>
      <c r="BH24" s="510"/>
      <c r="BI24" s="510"/>
      <c r="BJ24" s="510"/>
      <c r="BK24" s="510"/>
      <c r="BL24" s="510"/>
      <c r="BM24" s="510"/>
      <c r="BN24" s="510"/>
      <c r="BO24" s="510"/>
      <c r="BP24" s="510"/>
      <c r="BQ24" s="510"/>
      <c r="BR24" s="510"/>
      <c r="BS24" s="510"/>
      <c r="BT24" s="510"/>
      <c r="BU24" s="510"/>
      <c r="BV24" s="510"/>
      <c r="BW24" s="510"/>
      <c r="BX24" s="510"/>
      <c r="BY24" s="510"/>
      <c r="BZ24" s="510"/>
      <c r="CA24" s="510"/>
      <c r="CB24" s="510"/>
      <c r="CC24" s="510"/>
      <c r="CD24" s="510"/>
      <c r="CE24" s="510"/>
      <c r="CF24" s="510"/>
      <c r="CG24" s="510"/>
      <c r="CH24" s="510"/>
      <c r="CI24" s="510"/>
      <c r="CJ24" s="510"/>
      <c r="CK24" s="510"/>
      <c r="CL24" s="510"/>
      <c r="CM24" s="510"/>
      <c r="CN24" s="510"/>
      <c r="CO24" s="510"/>
      <c r="CP24" s="510"/>
      <c r="CQ24" s="510"/>
      <c r="CR24" s="510"/>
      <c r="CS24" s="510"/>
      <c r="CT24" s="510"/>
      <c r="CU24" s="510"/>
      <c r="CV24" s="510"/>
      <c r="CW24" s="510"/>
      <c r="CX24" s="510"/>
      <c r="CY24" s="510"/>
      <c r="CZ24" s="510"/>
      <c r="DA24" s="510"/>
      <c r="DB24" s="510"/>
      <c r="DC24" s="510"/>
      <c r="DD24" s="510"/>
      <c r="DE24" s="510"/>
      <c r="DF24" s="510"/>
      <c r="DG24" s="510"/>
      <c r="DH24" s="510"/>
      <c r="DI24" s="510"/>
      <c r="DJ24" s="510"/>
      <c r="DK24" s="510"/>
      <c r="DL24" s="510"/>
      <c r="DM24" s="510"/>
      <c r="DN24" s="510"/>
      <c r="DO24" s="510"/>
      <c r="DP24" s="510"/>
      <c r="DQ24" s="510"/>
      <c r="DR24" s="510"/>
      <c r="DS24" s="510"/>
      <c r="DT24" s="510"/>
      <c r="DU24" s="510"/>
      <c r="DV24" s="510"/>
      <c r="DW24" s="510"/>
      <c r="DX24" s="510"/>
      <c r="DY24" s="510"/>
      <c r="DZ24" s="510"/>
      <c r="EA24" s="510"/>
      <c r="EB24" s="510"/>
      <c r="EC24" s="510"/>
      <c r="ED24" s="510"/>
      <c r="EE24" s="510"/>
      <c r="EF24" s="510"/>
      <c r="EG24" s="510"/>
      <c r="EH24" s="510"/>
      <c r="EI24" s="510"/>
      <c r="EJ24" s="510"/>
      <c r="EK24" s="525"/>
    </row>
    <row r="25" spans="1:141" s="26" customFormat="1" ht="12.75" x14ac:dyDescent="0.2">
      <c r="A25" s="511" t="s">
        <v>368</v>
      </c>
      <c r="B25" s="511"/>
      <c r="C25" s="511"/>
      <c r="D25" s="511"/>
      <c r="E25" s="511"/>
      <c r="F25" s="511"/>
      <c r="G25" s="511"/>
      <c r="H25" s="511"/>
      <c r="I25" s="511"/>
      <c r="J25" s="511"/>
      <c r="K25" s="511"/>
      <c r="L25" s="511"/>
      <c r="M25" s="511"/>
      <c r="N25" s="511"/>
      <c r="O25" s="511"/>
      <c r="P25" s="511"/>
      <c r="Q25" s="511"/>
      <c r="R25" s="511"/>
      <c r="S25" s="511"/>
      <c r="T25" s="511"/>
      <c r="U25" s="511"/>
      <c r="V25" s="511"/>
      <c r="W25" s="511"/>
      <c r="X25" s="511"/>
      <c r="Y25" s="511"/>
      <c r="Z25" s="511"/>
      <c r="AA25" s="511"/>
      <c r="AB25" s="511"/>
      <c r="AC25" s="511"/>
      <c r="AD25" s="511"/>
      <c r="AE25" s="511"/>
      <c r="AF25" s="514"/>
      <c r="AG25" s="310"/>
      <c r="AH25" s="310"/>
      <c r="AI25" s="310"/>
      <c r="AJ25" s="310"/>
      <c r="AK25" s="310"/>
      <c r="AL25" s="510"/>
      <c r="AM25" s="510"/>
      <c r="AN25" s="510"/>
      <c r="AO25" s="510"/>
      <c r="AP25" s="510"/>
      <c r="AQ25" s="510"/>
      <c r="AR25" s="510"/>
      <c r="AS25" s="510"/>
      <c r="AT25" s="510"/>
      <c r="AU25" s="510"/>
      <c r="AV25" s="510"/>
      <c r="AW25" s="510"/>
      <c r="AX25" s="510"/>
      <c r="AY25" s="510"/>
      <c r="AZ25" s="510"/>
      <c r="BA25" s="510"/>
      <c r="BB25" s="510"/>
      <c r="BC25" s="510"/>
      <c r="BD25" s="510"/>
      <c r="BE25" s="510"/>
      <c r="BF25" s="510"/>
      <c r="BG25" s="510"/>
      <c r="BH25" s="510"/>
      <c r="BI25" s="510"/>
      <c r="BJ25" s="510"/>
      <c r="BK25" s="510"/>
      <c r="BL25" s="510"/>
      <c r="BM25" s="510"/>
      <c r="BN25" s="510"/>
      <c r="BO25" s="510"/>
      <c r="BP25" s="510"/>
      <c r="BQ25" s="510"/>
      <c r="BR25" s="510"/>
      <c r="BS25" s="510"/>
      <c r="BT25" s="510"/>
      <c r="BU25" s="510"/>
      <c r="BV25" s="510"/>
      <c r="BW25" s="510"/>
      <c r="BX25" s="510"/>
      <c r="BY25" s="510"/>
      <c r="BZ25" s="510"/>
      <c r="CA25" s="510"/>
      <c r="CB25" s="510"/>
      <c r="CC25" s="510"/>
      <c r="CD25" s="510"/>
      <c r="CE25" s="510"/>
      <c r="CF25" s="510"/>
      <c r="CG25" s="510"/>
      <c r="CH25" s="510"/>
      <c r="CI25" s="510"/>
      <c r="CJ25" s="510"/>
      <c r="CK25" s="510"/>
      <c r="CL25" s="510"/>
      <c r="CM25" s="510"/>
      <c r="CN25" s="510"/>
      <c r="CO25" s="510"/>
      <c r="CP25" s="510"/>
      <c r="CQ25" s="510"/>
      <c r="CR25" s="510"/>
      <c r="CS25" s="510"/>
      <c r="CT25" s="510"/>
      <c r="CU25" s="510"/>
      <c r="CV25" s="510"/>
      <c r="CW25" s="510"/>
      <c r="CX25" s="510"/>
      <c r="CY25" s="510"/>
      <c r="CZ25" s="510"/>
      <c r="DA25" s="510"/>
      <c r="DB25" s="510"/>
      <c r="DC25" s="510"/>
      <c r="DD25" s="510"/>
      <c r="DE25" s="510"/>
      <c r="DF25" s="510"/>
      <c r="DG25" s="510"/>
      <c r="DH25" s="510"/>
      <c r="DI25" s="510"/>
      <c r="DJ25" s="510"/>
      <c r="DK25" s="510"/>
      <c r="DL25" s="510"/>
      <c r="DM25" s="510"/>
      <c r="DN25" s="510"/>
      <c r="DO25" s="510"/>
      <c r="DP25" s="510"/>
      <c r="DQ25" s="510"/>
      <c r="DR25" s="510"/>
      <c r="DS25" s="510"/>
      <c r="DT25" s="510"/>
      <c r="DU25" s="510"/>
      <c r="DV25" s="510"/>
      <c r="DW25" s="510"/>
      <c r="DX25" s="510"/>
      <c r="DY25" s="510"/>
      <c r="DZ25" s="510"/>
      <c r="EA25" s="510"/>
      <c r="EB25" s="510"/>
      <c r="EC25" s="510"/>
      <c r="ED25" s="510"/>
      <c r="EE25" s="510"/>
      <c r="EF25" s="510"/>
      <c r="EG25" s="510"/>
      <c r="EH25" s="510"/>
      <c r="EI25" s="510"/>
      <c r="EJ25" s="510"/>
      <c r="EK25" s="525"/>
    </row>
    <row r="26" spans="1:141" s="26" customFormat="1" ht="12.75" x14ac:dyDescent="0.2">
      <c r="A26" s="520" t="s">
        <v>116</v>
      </c>
      <c r="B26" s="520"/>
      <c r="C26" s="520"/>
      <c r="D26" s="520"/>
      <c r="E26" s="520"/>
      <c r="F26" s="520"/>
      <c r="G26" s="520"/>
      <c r="H26" s="520"/>
      <c r="I26" s="520"/>
      <c r="J26" s="520"/>
      <c r="K26" s="520"/>
      <c r="L26" s="520"/>
      <c r="M26" s="520"/>
      <c r="N26" s="520"/>
      <c r="O26" s="520"/>
      <c r="P26" s="520"/>
      <c r="Q26" s="520"/>
      <c r="R26" s="520"/>
      <c r="S26" s="520"/>
      <c r="T26" s="520"/>
      <c r="U26" s="520"/>
      <c r="V26" s="520"/>
      <c r="W26" s="520"/>
      <c r="X26" s="520"/>
      <c r="Y26" s="520"/>
      <c r="Z26" s="520"/>
      <c r="AA26" s="520"/>
      <c r="AB26" s="520"/>
      <c r="AC26" s="520"/>
      <c r="AD26" s="520"/>
      <c r="AE26" s="520"/>
      <c r="AF26" s="514" t="s">
        <v>375</v>
      </c>
      <c r="AG26" s="310"/>
      <c r="AH26" s="310"/>
      <c r="AI26" s="310"/>
      <c r="AJ26" s="310"/>
      <c r="AK26" s="310"/>
      <c r="AL26" s="510"/>
      <c r="AM26" s="510"/>
      <c r="AN26" s="510"/>
      <c r="AO26" s="510"/>
      <c r="AP26" s="510"/>
      <c r="AQ26" s="510"/>
      <c r="AR26" s="510"/>
      <c r="AS26" s="510"/>
      <c r="AT26" s="510"/>
      <c r="AU26" s="510"/>
      <c r="AV26" s="510"/>
      <c r="AW26" s="510"/>
      <c r="AX26" s="510"/>
      <c r="AY26" s="510"/>
      <c r="AZ26" s="510"/>
      <c r="BA26" s="510"/>
      <c r="BB26" s="510"/>
      <c r="BC26" s="510"/>
      <c r="BD26" s="510"/>
      <c r="BE26" s="510"/>
      <c r="BF26" s="510"/>
      <c r="BG26" s="510"/>
      <c r="BH26" s="510"/>
      <c r="BI26" s="510"/>
      <c r="BJ26" s="510"/>
      <c r="BK26" s="510"/>
      <c r="BL26" s="510"/>
      <c r="BM26" s="510"/>
      <c r="BN26" s="510"/>
      <c r="BO26" s="510"/>
      <c r="BP26" s="510"/>
      <c r="BQ26" s="510"/>
      <c r="BR26" s="510"/>
      <c r="BS26" s="510"/>
      <c r="BT26" s="510"/>
      <c r="BU26" s="510"/>
      <c r="BV26" s="510"/>
      <c r="BW26" s="510"/>
      <c r="BX26" s="510"/>
      <c r="BY26" s="510"/>
      <c r="BZ26" s="510"/>
      <c r="CA26" s="510"/>
      <c r="CB26" s="510"/>
      <c r="CC26" s="510"/>
      <c r="CD26" s="510"/>
      <c r="CE26" s="510"/>
      <c r="CF26" s="510"/>
      <c r="CG26" s="510"/>
      <c r="CH26" s="510"/>
      <c r="CI26" s="510"/>
      <c r="CJ26" s="510"/>
      <c r="CK26" s="510"/>
      <c r="CL26" s="510"/>
      <c r="CM26" s="510"/>
      <c r="CN26" s="510"/>
      <c r="CO26" s="510"/>
      <c r="CP26" s="510"/>
      <c r="CQ26" s="510"/>
      <c r="CR26" s="510"/>
      <c r="CS26" s="510"/>
      <c r="CT26" s="510"/>
      <c r="CU26" s="510"/>
      <c r="CV26" s="510"/>
      <c r="CW26" s="510"/>
      <c r="CX26" s="510"/>
      <c r="CY26" s="510"/>
      <c r="CZ26" s="510"/>
      <c r="DA26" s="510"/>
      <c r="DB26" s="510"/>
      <c r="DC26" s="510"/>
      <c r="DD26" s="510"/>
      <c r="DE26" s="510"/>
      <c r="DF26" s="510"/>
      <c r="DG26" s="510"/>
      <c r="DH26" s="510"/>
      <c r="DI26" s="510"/>
      <c r="DJ26" s="510"/>
      <c r="DK26" s="510"/>
      <c r="DL26" s="510"/>
      <c r="DM26" s="510"/>
      <c r="DN26" s="510"/>
      <c r="DO26" s="510"/>
      <c r="DP26" s="510"/>
      <c r="DQ26" s="510"/>
      <c r="DR26" s="510"/>
      <c r="DS26" s="510"/>
      <c r="DT26" s="510"/>
      <c r="DU26" s="510"/>
      <c r="DV26" s="510"/>
      <c r="DW26" s="510"/>
      <c r="DX26" s="510"/>
      <c r="DY26" s="510"/>
      <c r="DZ26" s="510"/>
      <c r="EA26" s="510"/>
      <c r="EB26" s="510"/>
      <c r="EC26" s="510"/>
      <c r="ED26" s="510"/>
      <c r="EE26" s="510"/>
      <c r="EF26" s="510"/>
      <c r="EG26" s="510"/>
      <c r="EH26" s="510"/>
      <c r="EI26" s="510"/>
      <c r="EJ26" s="510"/>
      <c r="EK26" s="525"/>
    </row>
    <row r="27" spans="1:141" s="26" customFormat="1" ht="12.75" x14ac:dyDescent="0.2">
      <c r="A27" s="516" t="s">
        <v>369</v>
      </c>
      <c r="B27" s="516"/>
      <c r="C27" s="516"/>
      <c r="D27" s="516"/>
      <c r="E27" s="516"/>
      <c r="F27" s="516"/>
      <c r="G27" s="516"/>
      <c r="H27" s="516"/>
      <c r="I27" s="516"/>
      <c r="J27" s="516"/>
      <c r="K27" s="516"/>
      <c r="L27" s="516"/>
      <c r="M27" s="516"/>
      <c r="N27" s="516"/>
      <c r="O27" s="516"/>
      <c r="P27" s="516"/>
      <c r="Q27" s="516"/>
      <c r="R27" s="516"/>
      <c r="S27" s="516"/>
      <c r="T27" s="516"/>
      <c r="U27" s="516"/>
      <c r="V27" s="516"/>
      <c r="W27" s="516"/>
      <c r="X27" s="516"/>
      <c r="Y27" s="516"/>
      <c r="Z27" s="516"/>
      <c r="AA27" s="516"/>
      <c r="AB27" s="516"/>
      <c r="AC27" s="516"/>
      <c r="AD27" s="516"/>
      <c r="AE27" s="516"/>
      <c r="AF27" s="514"/>
      <c r="AG27" s="310"/>
      <c r="AH27" s="310"/>
      <c r="AI27" s="310"/>
      <c r="AJ27" s="310"/>
      <c r="AK27" s="310"/>
      <c r="AL27" s="510"/>
      <c r="AM27" s="510"/>
      <c r="AN27" s="510"/>
      <c r="AO27" s="510"/>
      <c r="AP27" s="510"/>
      <c r="AQ27" s="510"/>
      <c r="AR27" s="510"/>
      <c r="AS27" s="510"/>
      <c r="AT27" s="510"/>
      <c r="AU27" s="510"/>
      <c r="AV27" s="510"/>
      <c r="AW27" s="510"/>
      <c r="AX27" s="510"/>
      <c r="AY27" s="510"/>
      <c r="AZ27" s="510"/>
      <c r="BA27" s="510"/>
      <c r="BB27" s="510"/>
      <c r="BC27" s="510"/>
      <c r="BD27" s="510"/>
      <c r="BE27" s="510"/>
      <c r="BF27" s="510"/>
      <c r="BG27" s="510"/>
      <c r="BH27" s="510"/>
      <c r="BI27" s="510"/>
      <c r="BJ27" s="510"/>
      <c r="BK27" s="510"/>
      <c r="BL27" s="510"/>
      <c r="BM27" s="510"/>
      <c r="BN27" s="510"/>
      <c r="BO27" s="510"/>
      <c r="BP27" s="510"/>
      <c r="BQ27" s="510"/>
      <c r="BR27" s="510"/>
      <c r="BS27" s="510"/>
      <c r="BT27" s="510"/>
      <c r="BU27" s="510"/>
      <c r="BV27" s="510"/>
      <c r="BW27" s="510"/>
      <c r="BX27" s="510"/>
      <c r="BY27" s="510"/>
      <c r="BZ27" s="510"/>
      <c r="CA27" s="510"/>
      <c r="CB27" s="510"/>
      <c r="CC27" s="510"/>
      <c r="CD27" s="510"/>
      <c r="CE27" s="510"/>
      <c r="CF27" s="510"/>
      <c r="CG27" s="510"/>
      <c r="CH27" s="510"/>
      <c r="CI27" s="510"/>
      <c r="CJ27" s="510"/>
      <c r="CK27" s="510"/>
      <c r="CL27" s="510"/>
      <c r="CM27" s="510"/>
      <c r="CN27" s="510"/>
      <c r="CO27" s="510"/>
      <c r="CP27" s="510"/>
      <c r="CQ27" s="510"/>
      <c r="CR27" s="510"/>
      <c r="CS27" s="510"/>
      <c r="CT27" s="510"/>
      <c r="CU27" s="510"/>
      <c r="CV27" s="510"/>
      <c r="CW27" s="510"/>
      <c r="CX27" s="510"/>
      <c r="CY27" s="510"/>
      <c r="CZ27" s="510"/>
      <c r="DA27" s="510"/>
      <c r="DB27" s="510"/>
      <c r="DC27" s="510"/>
      <c r="DD27" s="510"/>
      <c r="DE27" s="510"/>
      <c r="DF27" s="510"/>
      <c r="DG27" s="510"/>
      <c r="DH27" s="510"/>
      <c r="DI27" s="510"/>
      <c r="DJ27" s="510"/>
      <c r="DK27" s="510"/>
      <c r="DL27" s="510"/>
      <c r="DM27" s="510"/>
      <c r="DN27" s="510"/>
      <c r="DO27" s="510"/>
      <c r="DP27" s="510"/>
      <c r="DQ27" s="510"/>
      <c r="DR27" s="510"/>
      <c r="DS27" s="510"/>
      <c r="DT27" s="510"/>
      <c r="DU27" s="510"/>
      <c r="DV27" s="510"/>
      <c r="DW27" s="510"/>
      <c r="DX27" s="510"/>
      <c r="DY27" s="510"/>
      <c r="DZ27" s="510"/>
      <c r="EA27" s="510"/>
      <c r="EB27" s="510"/>
      <c r="EC27" s="510"/>
      <c r="ED27" s="510"/>
      <c r="EE27" s="510"/>
      <c r="EF27" s="510"/>
      <c r="EG27" s="510"/>
      <c r="EH27" s="510"/>
      <c r="EI27" s="510"/>
      <c r="EJ27" s="510"/>
      <c r="EK27" s="525"/>
    </row>
    <row r="28" spans="1:141" s="26" customFormat="1" ht="12.75" x14ac:dyDescent="0.2">
      <c r="A28" s="516" t="s">
        <v>370</v>
      </c>
      <c r="B28" s="516"/>
      <c r="C28" s="516"/>
      <c r="D28" s="516"/>
      <c r="E28" s="516"/>
      <c r="F28" s="516"/>
      <c r="G28" s="516"/>
      <c r="H28" s="516"/>
      <c r="I28" s="516"/>
      <c r="J28" s="516"/>
      <c r="K28" s="516"/>
      <c r="L28" s="516"/>
      <c r="M28" s="516"/>
      <c r="N28" s="516"/>
      <c r="O28" s="516"/>
      <c r="P28" s="516"/>
      <c r="Q28" s="516"/>
      <c r="R28" s="516"/>
      <c r="S28" s="516"/>
      <c r="T28" s="516"/>
      <c r="U28" s="516"/>
      <c r="V28" s="516"/>
      <c r="W28" s="516"/>
      <c r="X28" s="516"/>
      <c r="Y28" s="516"/>
      <c r="Z28" s="516"/>
      <c r="AA28" s="516"/>
      <c r="AB28" s="516"/>
      <c r="AC28" s="516"/>
      <c r="AD28" s="516"/>
      <c r="AE28" s="516"/>
      <c r="AF28" s="514"/>
      <c r="AG28" s="310"/>
      <c r="AH28" s="310"/>
      <c r="AI28" s="310"/>
      <c r="AJ28" s="310"/>
      <c r="AK28" s="310"/>
      <c r="AL28" s="510"/>
      <c r="AM28" s="510"/>
      <c r="AN28" s="510"/>
      <c r="AO28" s="510"/>
      <c r="AP28" s="510"/>
      <c r="AQ28" s="510"/>
      <c r="AR28" s="510"/>
      <c r="AS28" s="510"/>
      <c r="AT28" s="510"/>
      <c r="AU28" s="510"/>
      <c r="AV28" s="510"/>
      <c r="AW28" s="510"/>
      <c r="AX28" s="510"/>
      <c r="AY28" s="510"/>
      <c r="AZ28" s="510"/>
      <c r="BA28" s="510"/>
      <c r="BB28" s="510"/>
      <c r="BC28" s="510"/>
      <c r="BD28" s="510"/>
      <c r="BE28" s="510"/>
      <c r="BF28" s="510"/>
      <c r="BG28" s="510"/>
      <c r="BH28" s="510"/>
      <c r="BI28" s="510"/>
      <c r="BJ28" s="510"/>
      <c r="BK28" s="510"/>
      <c r="BL28" s="510"/>
      <c r="BM28" s="510"/>
      <c r="BN28" s="510"/>
      <c r="BO28" s="510"/>
      <c r="BP28" s="510"/>
      <c r="BQ28" s="510"/>
      <c r="BR28" s="510"/>
      <c r="BS28" s="510"/>
      <c r="BT28" s="510"/>
      <c r="BU28" s="510"/>
      <c r="BV28" s="510"/>
      <c r="BW28" s="510"/>
      <c r="BX28" s="510"/>
      <c r="BY28" s="510"/>
      <c r="BZ28" s="510"/>
      <c r="CA28" s="510"/>
      <c r="CB28" s="510"/>
      <c r="CC28" s="510"/>
      <c r="CD28" s="510"/>
      <c r="CE28" s="510"/>
      <c r="CF28" s="510"/>
      <c r="CG28" s="510"/>
      <c r="CH28" s="510"/>
      <c r="CI28" s="510"/>
      <c r="CJ28" s="510"/>
      <c r="CK28" s="510"/>
      <c r="CL28" s="510"/>
      <c r="CM28" s="510"/>
      <c r="CN28" s="510"/>
      <c r="CO28" s="510"/>
      <c r="CP28" s="510"/>
      <c r="CQ28" s="510"/>
      <c r="CR28" s="510"/>
      <c r="CS28" s="510"/>
      <c r="CT28" s="510"/>
      <c r="CU28" s="510"/>
      <c r="CV28" s="510"/>
      <c r="CW28" s="510"/>
      <c r="CX28" s="510"/>
      <c r="CY28" s="510"/>
      <c r="CZ28" s="510"/>
      <c r="DA28" s="510"/>
      <c r="DB28" s="510"/>
      <c r="DC28" s="510"/>
      <c r="DD28" s="510"/>
      <c r="DE28" s="510"/>
      <c r="DF28" s="510"/>
      <c r="DG28" s="510"/>
      <c r="DH28" s="510"/>
      <c r="DI28" s="510"/>
      <c r="DJ28" s="510"/>
      <c r="DK28" s="510"/>
      <c r="DL28" s="510"/>
      <c r="DM28" s="510"/>
      <c r="DN28" s="510"/>
      <c r="DO28" s="510"/>
      <c r="DP28" s="510"/>
      <c r="DQ28" s="510"/>
      <c r="DR28" s="510"/>
      <c r="DS28" s="510"/>
      <c r="DT28" s="510"/>
      <c r="DU28" s="510"/>
      <c r="DV28" s="510"/>
      <c r="DW28" s="510"/>
      <c r="DX28" s="510"/>
      <c r="DY28" s="510"/>
      <c r="DZ28" s="510"/>
      <c r="EA28" s="510"/>
      <c r="EB28" s="510"/>
      <c r="EC28" s="510"/>
      <c r="ED28" s="510"/>
      <c r="EE28" s="510"/>
      <c r="EF28" s="510"/>
      <c r="EG28" s="510"/>
      <c r="EH28" s="510"/>
      <c r="EI28" s="510"/>
      <c r="EJ28" s="510"/>
      <c r="EK28" s="525"/>
    </row>
    <row r="29" spans="1:141" s="26" customFormat="1" ht="12.75" x14ac:dyDescent="0.2">
      <c r="A29" s="515" t="s">
        <v>259</v>
      </c>
      <c r="B29" s="515"/>
      <c r="C29" s="515"/>
      <c r="D29" s="515"/>
      <c r="E29" s="515"/>
      <c r="F29" s="515"/>
      <c r="G29" s="515"/>
      <c r="H29" s="515"/>
      <c r="I29" s="515"/>
      <c r="J29" s="515"/>
      <c r="K29" s="515"/>
      <c r="L29" s="515"/>
      <c r="M29" s="515"/>
      <c r="N29" s="515"/>
      <c r="O29" s="515"/>
      <c r="P29" s="515"/>
      <c r="Q29" s="515"/>
      <c r="R29" s="515"/>
      <c r="S29" s="515"/>
      <c r="T29" s="515"/>
      <c r="U29" s="515"/>
      <c r="V29" s="515"/>
      <c r="W29" s="515"/>
      <c r="X29" s="515"/>
      <c r="Y29" s="515"/>
      <c r="Z29" s="515"/>
      <c r="AA29" s="515"/>
      <c r="AB29" s="515"/>
      <c r="AC29" s="515"/>
      <c r="AD29" s="515"/>
      <c r="AE29" s="515"/>
      <c r="AF29" s="514"/>
      <c r="AG29" s="310"/>
      <c r="AH29" s="310"/>
      <c r="AI29" s="310"/>
      <c r="AJ29" s="310"/>
      <c r="AK29" s="310"/>
      <c r="AL29" s="510"/>
      <c r="AM29" s="510"/>
      <c r="AN29" s="510"/>
      <c r="AO29" s="510"/>
      <c r="AP29" s="510"/>
      <c r="AQ29" s="510"/>
      <c r="AR29" s="510"/>
      <c r="AS29" s="510"/>
      <c r="AT29" s="510"/>
      <c r="AU29" s="510"/>
      <c r="AV29" s="510"/>
      <c r="AW29" s="510"/>
      <c r="AX29" s="510"/>
      <c r="AY29" s="510"/>
      <c r="AZ29" s="510"/>
      <c r="BA29" s="510"/>
      <c r="BB29" s="510"/>
      <c r="BC29" s="510"/>
      <c r="BD29" s="510"/>
      <c r="BE29" s="510"/>
      <c r="BF29" s="510"/>
      <c r="BG29" s="510"/>
      <c r="BH29" s="510"/>
      <c r="BI29" s="510"/>
      <c r="BJ29" s="510"/>
      <c r="BK29" s="510"/>
      <c r="BL29" s="510"/>
      <c r="BM29" s="510"/>
      <c r="BN29" s="510"/>
      <c r="BO29" s="510"/>
      <c r="BP29" s="510"/>
      <c r="BQ29" s="510"/>
      <c r="BR29" s="510"/>
      <c r="BS29" s="510"/>
      <c r="BT29" s="510"/>
      <c r="BU29" s="510"/>
      <c r="BV29" s="510"/>
      <c r="BW29" s="510"/>
      <c r="BX29" s="510"/>
      <c r="BY29" s="510"/>
      <c r="BZ29" s="510"/>
      <c r="CA29" s="510"/>
      <c r="CB29" s="510"/>
      <c r="CC29" s="510"/>
      <c r="CD29" s="510"/>
      <c r="CE29" s="510"/>
      <c r="CF29" s="510"/>
      <c r="CG29" s="510"/>
      <c r="CH29" s="510"/>
      <c r="CI29" s="510"/>
      <c r="CJ29" s="510"/>
      <c r="CK29" s="510"/>
      <c r="CL29" s="510"/>
      <c r="CM29" s="510"/>
      <c r="CN29" s="510"/>
      <c r="CO29" s="510"/>
      <c r="CP29" s="510"/>
      <c r="CQ29" s="510"/>
      <c r="CR29" s="510"/>
      <c r="CS29" s="510"/>
      <c r="CT29" s="510"/>
      <c r="CU29" s="510"/>
      <c r="CV29" s="510"/>
      <c r="CW29" s="510"/>
      <c r="CX29" s="510"/>
      <c r="CY29" s="510"/>
      <c r="CZ29" s="510"/>
      <c r="DA29" s="510"/>
      <c r="DB29" s="510"/>
      <c r="DC29" s="510"/>
      <c r="DD29" s="510"/>
      <c r="DE29" s="510"/>
      <c r="DF29" s="510"/>
      <c r="DG29" s="510"/>
      <c r="DH29" s="510"/>
      <c r="DI29" s="510"/>
      <c r="DJ29" s="510"/>
      <c r="DK29" s="510"/>
      <c r="DL29" s="510"/>
      <c r="DM29" s="510"/>
      <c r="DN29" s="510"/>
      <c r="DO29" s="510"/>
      <c r="DP29" s="510"/>
      <c r="DQ29" s="510"/>
      <c r="DR29" s="510"/>
      <c r="DS29" s="510"/>
      <c r="DT29" s="510"/>
      <c r="DU29" s="510"/>
      <c r="DV29" s="510"/>
      <c r="DW29" s="510"/>
      <c r="DX29" s="510"/>
      <c r="DY29" s="510"/>
      <c r="DZ29" s="510"/>
      <c r="EA29" s="510"/>
      <c r="EB29" s="510"/>
      <c r="EC29" s="510"/>
      <c r="ED29" s="510"/>
      <c r="EE29" s="510"/>
      <c r="EF29" s="510"/>
      <c r="EG29" s="510"/>
      <c r="EH29" s="510"/>
      <c r="EI29" s="510"/>
      <c r="EJ29" s="510"/>
      <c r="EK29" s="525"/>
    </row>
    <row r="30" spans="1:141" s="26" customFormat="1" ht="12.75" x14ac:dyDescent="0.2">
      <c r="A30" s="517"/>
      <c r="B30" s="517"/>
      <c r="C30" s="517"/>
      <c r="D30" s="517"/>
      <c r="E30" s="517"/>
      <c r="F30" s="517"/>
      <c r="G30" s="517"/>
      <c r="H30" s="517"/>
      <c r="I30" s="517"/>
      <c r="J30" s="517"/>
      <c r="K30" s="517"/>
      <c r="L30" s="517"/>
      <c r="M30" s="517"/>
      <c r="N30" s="517"/>
      <c r="O30" s="517"/>
      <c r="P30" s="517"/>
      <c r="Q30" s="517"/>
      <c r="R30" s="517"/>
      <c r="S30" s="517"/>
      <c r="T30" s="517"/>
      <c r="U30" s="517"/>
      <c r="V30" s="517"/>
      <c r="W30" s="517"/>
      <c r="X30" s="517"/>
      <c r="Y30" s="517"/>
      <c r="Z30" s="517"/>
      <c r="AA30" s="517"/>
      <c r="AB30" s="517"/>
      <c r="AC30" s="517"/>
      <c r="AD30" s="517"/>
      <c r="AE30" s="517"/>
      <c r="AF30" s="514"/>
      <c r="AG30" s="310"/>
      <c r="AH30" s="310"/>
      <c r="AI30" s="310"/>
      <c r="AJ30" s="310"/>
      <c r="AK30" s="310"/>
      <c r="AL30" s="510"/>
      <c r="AM30" s="510"/>
      <c r="AN30" s="510"/>
      <c r="AO30" s="510"/>
      <c r="AP30" s="510"/>
      <c r="AQ30" s="510"/>
      <c r="AR30" s="510"/>
      <c r="AS30" s="510"/>
      <c r="AT30" s="510"/>
      <c r="AU30" s="510"/>
      <c r="AV30" s="510"/>
      <c r="AW30" s="510"/>
      <c r="AX30" s="510"/>
      <c r="AY30" s="510"/>
      <c r="AZ30" s="510"/>
      <c r="BA30" s="510"/>
      <c r="BB30" s="510"/>
      <c r="BC30" s="510"/>
      <c r="BD30" s="510"/>
      <c r="BE30" s="510"/>
      <c r="BF30" s="510"/>
      <c r="BG30" s="510"/>
      <c r="BH30" s="510"/>
      <c r="BI30" s="510"/>
      <c r="BJ30" s="510"/>
      <c r="BK30" s="510"/>
      <c r="BL30" s="510"/>
      <c r="BM30" s="510"/>
      <c r="BN30" s="510"/>
      <c r="BO30" s="510"/>
      <c r="BP30" s="510"/>
      <c r="BQ30" s="510"/>
      <c r="BR30" s="510"/>
      <c r="BS30" s="510"/>
      <c r="BT30" s="510"/>
      <c r="BU30" s="510"/>
      <c r="BV30" s="510"/>
      <c r="BW30" s="510"/>
      <c r="BX30" s="510"/>
      <c r="BY30" s="510"/>
      <c r="BZ30" s="510"/>
      <c r="CA30" s="510"/>
      <c r="CB30" s="510"/>
      <c r="CC30" s="510"/>
      <c r="CD30" s="510"/>
      <c r="CE30" s="510"/>
      <c r="CF30" s="510"/>
      <c r="CG30" s="510"/>
      <c r="CH30" s="510"/>
      <c r="CI30" s="510"/>
      <c r="CJ30" s="510"/>
      <c r="CK30" s="510"/>
      <c r="CL30" s="510"/>
      <c r="CM30" s="510"/>
      <c r="CN30" s="510"/>
      <c r="CO30" s="510"/>
      <c r="CP30" s="510"/>
      <c r="CQ30" s="510"/>
      <c r="CR30" s="510"/>
      <c r="CS30" s="510"/>
      <c r="CT30" s="510"/>
      <c r="CU30" s="510"/>
      <c r="CV30" s="510"/>
      <c r="CW30" s="510"/>
      <c r="CX30" s="510"/>
      <c r="CY30" s="510"/>
      <c r="CZ30" s="510"/>
      <c r="DA30" s="510"/>
      <c r="DB30" s="510"/>
      <c r="DC30" s="510"/>
      <c r="DD30" s="510"/>
      <c r="DE30" s="510"/>
      <c r="DF30" s="510"/>
      <c r="DG30" s="510"/>
      <c r="DH30" s="510"/>
      <c r="DI30" s="510"/>
      <c r="DJ30" s="510"/>
      <c r="DK30" s="510"/>
      <c r="DL30" s="510"/>
      <c r="DM30" s="510"/>
      <c r="DN30" s="510"/>
      <c r="DO30" s="510"/>
      <c r="DP30" s="510"/>
      <c r="DQ30" s="510"/>
      <c r="DR30" s="510"/>
      <c r="DS30" s="510"/>
      <c r="DT30" s="510"/>
      <c r="DU30" s="510"/>
      <c r="DV30" s="510"/>
      <c r="DW30" s="510"/>
      <c r="DX30" s="510"/>
      <c r="DY30" s="510"/>
      <c r="DZ30" s="510"/>
      <c r="EA30" s="510"/>
      <c r="EB30" s="510"/>
      <c r="EC30" s="510"/>
      <c r="ED30" s="510"/>
      <c r="EE30" s="510"/>
      <c r="EF30" s="510"/>
      <c r="EG30" s="510"/>
      <c r="EH30" s="510"/>
      <c r="EI30" s="510"/>
      <c r="EJ30" s="510"/>
      <c r="EK30" s="525"/>
    </row>
    <row r="31" spans="1:141" s="26" customFormat="1" ht="12.75" x14ac:dyDescent="0.2">
      <c r="A31" s="512" t="s">
        <v>371</v>
      </c>
      <c r="B31" s="512"/>
      <c r="C31" s="512"/>
      <c r="D31" s="512"/>
      <c r="E31" s="512"/>
      <c r="F31" s="512"/>
      <c r="G31" s="512"/>
      <c r="H31" s="512"/>
      <c r="I31" s="512"/>
      <c r="J31" s="512"/>
      <c r="K31" s="512"/>
      <c r="L31" s="512"/>
      <c r="M31" s="512"/>
      <c r="N31" s="512"/>
      <c r="O31" s="512"/>
      <c r="P31" s="512"/>
      <c r="Q31" s="512"/>
      <c r="R31" s="512"/>
      <c r="S31" s="512"/>
      <c r="T31" s="512"/>
      <c r="U31" s="512"/>
      <c r="V31" s="512"/>
      <c r="W31" s="512"/>
      <c r="X31" s="512"/>
      <c r="Y31" s="512"/>
      <c r="Z31" s="512"/>
      <c r="AA31" s="512"/>
      <c r="AB31" s="512"/>
      <c r="AC31" s="512"/>
      <c r="AD31" s="512"/>
      <c r="AE31" s="512"/>
      <c r="AF31" s="514" t="s">
        <v>376</v>
      </c>
      <c r="AG31" s="310"/>
      <c r="AH31" s="310"/>
      <c r="AI31" s="310"/>
      <c r="AJ31" s="310"/>
      <c r="AK31" s="310"/>
      <c r="AL31" s="510"/>
      <c r="AM31" s="510"/>
      <c r="AN31" s="510"/>
      <c r="AO31" s="510"/>
      <c r="AP31" s="510"/>
      <c r="AQ31" s="510"/>
      <c r="AR31" s="510"/>
      <c r="AS31" s="510"/>
      <c r="AT31" s="510"/>
      <c r="AU31" s="510"/>
      <c r="AV31" s="510"/>
      <c r="AW31" s="510"/>
      <c r="AX31" s="510"/>
      <c r="AY31" s="510"/>
      <c r="AZ31" s="510"/>
      <c r="BA31" s="510"/>
      <c r="BB31" s="510"/>
      <c r="BC31" s="510"/>
      <c r="BD31" s="510"/>
      <c r="BE31" s="510"/>
      <c r="BF31" s="510"/>
      <c r="BG31" s="510"/>
      <c r="BH31" s="510"/>
      <c r="BI31" s="510"/>
      <c r="BJ31" s="510"/>
      <c r="BK31" s="510"/>
      <c r="BL31" s="510"/>
      <c r="BM31" s="510"/>
      <c r="BN31" s="510"/>
      <c r="BO31" s="510"/>
      <c r="BP31" s="510"/>
      <c r="BQ31" s="510"/>
      <c r="BR31" s="510"/>
      <c r="BS31" s="510"/>
      <c r="BT31" s="510"/>
      <c r="BU31" s="510"/>
      <c r="BV31" s="510"/>
      <c r="BW31" s="510"/>
      <c r="BX31" s="510"/>
      <c r="BY31" s="510"/>
      <c r="BZ31" s="510"/>
      <c r="CA31" s="510"/>
      <c r="CB31" s="510"/>
      <c r="CC31" s="510"/>
      <c r="CD31" s="510"/>
      <c r="CE31" s="510"/>
      <c r="CF31" s="510"/>
      <c r="CG31" s="510"/>
      <c r="CH31" s="510"/>
      <c r="CI31" s="510"/>
      <c r="CJ31" s="510"/>
      <c r="CK31" s="510"/>
      <c r="CL31" s="510"/>
      <c r="CM31" s="510"/>
      <c r="CN31" s="510"/>
      <c r="CO31" s="510"/>
      <c r="CP31" s="510"/>
      <c r="CQ31" s="510"/>
      <c r="CR31" s="510"/>
      <c r="CS31" s="510"/>
      <c r="CT31" s="510"/>
      <c r="CU31" s="510"/>
      <c r="CV31" s="510"/>
      <c r="CW31" s="510"/>
      <c r="CX31" s="510"/>
      <c r="CY31" s="510"/>
      <c r="CZ31" s="510"/>
      <c r="DA31" s="510"/>
      <c r="DB31" s="510"/>
      <c r="DC31" s="510"/>
      <c r="DD31" s="510"/>
      <c r="DE31" s="510"/>
      <c r="DF31" s="510"/>
      <c r="DG31" s="510"/>
      <c r="DH31" s="510"/>
      <c r="DI31" s="510"/>
      <c r="DJ31" s="510"/>
      <c r="DK31" s="510"/>
      <c r="DL31" s="510"/>
      <c r="DM31" s="510"/>
      <c r="DN31" s="510"/>
      <c r="DO31" s="510"/>
      <c r="DP31" s="510"/>
      <c r="DQ31" s="510"/>
      <c r="DR31" s="510"/>
      <c r="DS31" s="510"/>
      <c r="DT31" s="510"/>
      <c r="DU31" s="510"/>
      <c r="DV31" s="510"/>
      <c r="DW31" s="510"/>
      <c r="DX31" s="510"/>
      <c r="DY31" s="510"/>
      <c r="DZ31" s="510"/>
      <c r="EA31" s="510"/>
      <c r="EB31" s="510"/>
      <c r="EC31" s="510"/>
      <c r="ED31" s="510"/>
      <c r="EE31" s="510"/>
      <c r="EF31" s="510"/>
      <c r="EG31" s="510"/>
      <c r="EH31" s="510"/>
      <c r="EI31" s="510"/>
      <c r="EJ31" s="510"/>
      <c r="EK31" s="525"/>
    </row>
    <row r="32" spans="1:141" s="26" customFormat="1" ht="12.75" x14ac:dyDescent="0.2">
      <c r="A32" s="517" t="s">
        <v>372</v>
      </c>
      <c r="B32" s="517"/>
      <c r="C32" s="517"/>
      <c r="D32" s="517"/>
      <c r="E32" s="517"/>
      <c r="F32" s="517"/>
      <c r="G32" s="517"/>
      <c r="H32" s="517"/>
      <c r="I32" s="517"/>
      <c r="J32" s="517"/>
      <c r="K32" s="517"/>
      <c r="L32" s="517"/>
      <c r="M32" s="517"/>
      <c r="N32" s="517"/>
      <c r="O32" s="517"/>
      <c r="P32" s="517"/>
      <c r="Q32" s="517"/>
      <c r="R32" s="517"/>
      <c r="S32" s="517"/>
      <c r="T32" s="517"/>
      <c r="U32" s="517"/>
      <c r="V32" s="517"/>
      <c r="W32" s="517"/>
      <c r="X32" s="517"/>
      <c r="Y32" s="517"/>
      <c r="Z32" s="517"/>
      <c r="AA32" s="517"/>
      <c r="AB32" s="517"/>
      <c r="AC32" s="517"/>
      <c r="AD32" s="517"/>
      <c r="AE32" s="517"/>
      <c r="AF32" s="514" t="s">
        <v>45</v>
      </c>
      <c r="AG32" s="310"/>
      <c r="AH32" s="310"/>
      <c r="AI32" s="310"/>
      <c r="AJ32" s="310"/>
      <c r="AK32" s="310"/>
      <c r="AL32" s="521">
        <f>AY32</f>
        <v>1825449.94</v>
      </c>
      <c r="AM32" s="521"/>
      <c r="AN32" s="521"/>
      <c r="AO32" s="521"/>
      <c r="AP32" s="521"/>
      <c r="AQ32" s="521"/>
      <c r="AR32" s="521"/>
      <c r="AS32" s="521"/>
      <c r="AT32" s="521"/>
      <c r="AU32" s="521"/>
      <c r="AV32" s="521"/>
      <c r="AW32" s="521"/>
      <c r="AX32" s="521"/>
      <c r="AY32" s="521">
        <f>AY33</f>
        <v>1825449.94</v>
      </c>
      <c r="AZ32" s="521"/>
      <c r="BA32" s="521"/>
      <c r="BB32" s="521"/>
      <c r="BC32" s="521"/>
      <c r="BD32" s="521"/>
      <c r="BE32" s="521"/>
      <c r="BF32" s="521"/>
      <c r="BG32" s="521"/>
      <c r="BH32" s="521"/>
      <c r="BI32" s="521"/>
      <c r="BJ32" s="521"/>
      <c r="BK32" s="521"/>
      <c r="BL32" s="510"/>
      <c r="BM32" s="510"/>
      <c r="BN32" s="510"/>
      <c r="BO32" s="510"/>
      <c r="BP32" s="510"/>
      <c r="BQ32" s="510"/>
      <c r="BR32" s="510"/>
      <c r="BS32" s="510"/>
      <c r="BT32" s="510"/>
      <c r="BU32" s="510"/>
      <c r="BV32" s="510"/>
      <c r="BW32" s="510"/>
      <c r="BX32" s="510"/>
      <c r="BY32" s="510"/>
      <c r="BZ32" s="510"/>
      <c r="CA32" s="510"/>
      <c r="CB32" s="510"/>
      <c r="CC32" s="510"/>
      <c r="CD32" s="510"/>
      <c r="CE32" s="510"/>
      <c r="CF32" s="510"/>
      <c r="CG32" s="510"/>
      <c r="CH32" s="510"/>
      <c r="CI32" s="510"/>
      <c r="CJ32" s="510"/>
      <c r="CK32" s="510"/>
      <c r="CL32" s="510"/>
      <c r="CM32" s="510"/>
      <c r="CN32" s="510"/>
      <c r="CO32" s="510"/>
      <c r="CP32" s="510"/>
      <c r="CQ32" s="510"/>
      <c r="CR32" s="510"/>
      <c r="CS32" s="510"/>
      <c r="CT32" s="510"/>
      <c r="CU32" s="510"/>
      <c r="CV32" s="510"/>
      <c r="CW32" s="510"/>
      <c r="CX32" s="510"/>
      <c r="CY32" s="510"/>
      <c r="CZ32" s="510"/>
      <c r="DA32" s="510"/>
      <c r="DB32" s="510"/>
      <c r="DC32" s="510"/>
      <c r="DD32" s="510"/>
      <c r="DE32" s="510"/>
      <c r="DF32" s="510"/>
      <c r="DG32" s="510"/>
      <c r="DH32" s="510"/>
      <c r="DI32" s="510"/>
      <c r="DJ32" s="510"/>
      <c r="DK32" s="510"/>
      <c r="DL32" s="510"/>
      <c r="DM32" s="510"/>
      <c r="DN32" s="510"/>
      <c r="DO32" s="510"/>
      <c r="DP32" s="510"/>
      <c r="DQ32" s="510"/>
      <c r="DR32" s="510"/>
      <c r="DS32" s="510"/>
      <c r="DT32" s="510"/>
      <c r="DU32" s="510"/>
      <c r="DV32" s="510"/>
      <c r="DW32" s="510"/>
      <c r="DX32" s="510"/>
      <c r="DY32" s="510"/>
      <c r="DZ32" s="510"/>
      <c r="EA32" s="510"/>
      <c r="EB32" s="510"/>
      <c r="EC32" s="510"/>
      <c r="ED32" s="510"/>
      <c r="EE32" s="510"/>
      <c r="EF32" s="510"/>
      <c r="EG32" s="510"/>
      <c r="EH32" s="510"/>
      <c r="EI32" s="510"/>
      <c r="EJ32" s="510"/>
      <c r="EK32" s="525"/>
    </row>
    <row r="33" spans="1:141" s="26" customFormat="1" ht="12.75" x14ac:dyDescent="0.2">
      <c r="A33" s="513" t="s">
        <v>106</v>
      </c>
      <c r="B33" s="513"/>
      <c r="C33" s="513"/>
      <c r="D33" s="513"/>
      <c r="E33" s="513"/>
      <c r="F33" s="513"/>
      <c r="G33" s="513"/>
      <c r="H33" s="513"/>
      <c r="I33" s="513"/>
      <c r="J33" s="513"/>
      <c r="K33" s="513"/>
      <c r="L33" s="513"/>
      <c r="M33" s="513"/>
      <c r="N33" s="513"/>
      <c r="O33" s="513"/>
      <c r="P33" s="513"/>
      <c r="Q33" s="513"/>
      <c r="R33" s="513"/>
      <c r="S33" s="513"/>
      <c r="T33" s="513"/>
      <c r="U33" s="513"/>
      <c r="V33" s="513"/>
      <c r="W33" s="513"/>
      <c r="X33" s="513"/>
      <c r="Y33" s="513"/>
      <c r="Z33" s="513"/>
      <c r="AA33" s="513"/>
      <c r="AB33" s="513"/>
      <c r="AC33" s="513"/>
      <c r="AD33" s="513"/>
      <c r="AE33" s="513"/>
      <c r="AF33" s="514" t="s">
        <v>186</v>
      </c>
      <c r="AG33" s="310"/>
      <c r="AH33" s="310"/>
      <c r="AI33" s="310"/>
      <c r="AJ33" s="310"/>
      <c r="AK33" s="310"/>
      <c r="AL33" s="510">
        <f>AY33</f>
        <v>1825449.94</v>
      </c>
      <c r="AM33" s="510"/>
      <c r="AN33" s="510"/>
      <c r="AO33" s="510"/>
      <c r="AP33" s="510"/>
      <c r="AQ33" s="510"/>
      <c r="AR33" s="510"/>
      <c r="AS33" s="510"/>
      <c r="AT33" s="510"/>
      <c r="AU33" s="510"/>
      <c r="AV33" s="510"/>
      <c r="AW33" s="510"/>
      <c r="AX33" s="510"/>
      <c r="AY33" s="510">
        <f>AY35</f>
        <v>1825449.94</v>
      </c>
      <c r="AZ33" s="510"/>
      <c r="BA33" s="510"/>
      <c r="BB33" s="510"/>
      <c r="BC33" s="510"/>
      <c r="BD33" s="510"/>
      <c r="BE33" s="510"/>
      <c r="BF33" s="510"/>
      <c r="BG33" s="510"/>
      <c r="BH33" s="510"/>
      <c r="BI33" s="510"/>
      <c r="BJ33" s="510"/>
      <c r="BK33" s="510"/>
      <c r="BL33" s="510"/>
      <c r="BM33" s="510"/>
      <c r="BN33" s="510"/>
      <c r="BO33" s="510"/>
      <c r="BP33" s="510"/>
      <c r="BQ33" s="510"/>
      <c r="BR33" s="510"/>
      <c r="BS33" s="510"/>
      <c r="BT33" s="510"/>
      <c r="BU33" s="510"/>
      <c r="BV33" s="510"/>
      <c r="BW33" s="510"/>
      <c r="BX33" s="510"/>
      <c r="BY33" s="510"/>
      <c r="BZ33" s="510"/>
      <c r="CA33" s="510"/>
      <c r="CB33" s="510"/>
      <c r="CC33" s="510"/>
      <c r="CD33" s="510"/>
      <c r="CE33" s="510"/>
      <c r="CF33" s="510"/>
      <c r="CG33" s="510"/>
      <c r="CH33" s="510"/>
      <c r="CI33" s="510"/>
      <c r="CJ33" s="510"/>
      <c r="CK33" s="510"/>
      <c r="CL33" s="510"/>
      <c r="CM33" s="510"/>
      <c r="CN33" s="510"/>
      <c r="CO33" s="510"/>
      <c r="CP33" s="510"/>
      <c r="CQ33" s="510"/>
      <c r="CR33" s="510"/>
      <c r="CS33" s="510"/>
      <c r="CT33" s="510"/>
      <c r="CU33" s="510"/>
      <c r="CV33" s="510"/>
      <c r="CW33" s="510"/>
      <c r="CX33" s="510"/>
      <c r="CY33" s="510"/>
      <c r="CZ33" s="510"/>
      <c r="DA33" s="510"/>
      <c r="DB33" s="510"/>
      <c r="DC33" s="510"/>
      <c r="DD33" s="510"/>
      <c r="DE33" s="510"/>
      <c r="DF33" s="510"/>
      <c r="DG33" s="510"/>
      <c r="DH33" s="510"/>
      <c r="DI33" s="510"/>
      <c r="DJ33" s="510"/>
      <c r="DK33" s="510"/>
      <c r="DL33" s="510"/>
      <c r="DM33" s="510"/>
      <c r="DN33" s="510"/>
      <c r="DO33" s="510"/>
      <c r="DP33" s="510"/>
      <c r="DQ33" s="510"/>
      <c r="DR33" s="510"/>
      <c r="DS33" s="510"/>
      <c r="DT33" s="510"/>
      <c r="DU33" s="510"/>
      <c r="DV33" s="510"/>
      <c r="DW33" s="510"/>
      <c r="DX33" s="510"/>
      <c r="DY33" s="510"/>
      <c r="DZ33" s="510"/>
      <c r="EA33" s="510"/>
      <c r="EB33" s="510"/>
      <c r="EC33" s="510"/>
      <c r="ED33" s="510"/>
      <c r="EE33" s="510"/>
      <c r="EF33" s="510"/>
      <c r="EG33" s="510"/>
      <c r="EH33" s="510"/>
      <c r="EI33" s="510"/>
      <c r="EJ33" s="510"/>
      <c r="EK33" s="525"/>
    </row>
    <row r="34" spans="1:141" s="26" customFormat="1" ht="12.75" x14ac:dyDescent="0.2">
      <c r="A34" s="511" t="s">
        <v>368</v>
      </c>
      <c r="B34" s="511"/>
      <c r="C34" s="511"/>
      <c r="D34" s="511"/>
      <c r="E34" s="511"/>
      <c r="F34" s="511"/>
      <c r="G34" s="511"/>
      <c r="H34" s="511"/>
      <c r="I34" s="511"/>
      <c r="J34" s="511"/>
      <c r="K34" s="511"/>
      <c r="L34" s="511"/>
      <c r="M34" s="511"/>
      <c r="N34" s="511"/>
      <c r="O34" s="511"/>
      <c r="P34" s="511"/>
      <c r="Q34" s="511"/>
      <c r="R34" s="511"/>
      <c r="S34" s="511"/>
      <c r="T34" s="511"/>
      <c r="U34" s="511"/>
      <c r="V34" s="511"/>
      <c r="W34" s="511"/>
      <c r="X34" s="511"/>
      <c r="Y34" s="511"/>
      <c r="Z34" s="511"/>
      <c r="AA34" s="511"/>
      <c r="AB34" s="511"/>
      <c r="AC34" s="511"/>
      <c r="AD34" s="511"/>
      <c r="AE34" s="511"/>
      <c r="AF34" s="514"/>
      <c r="AG34" s="310"/>
      <c r="AH34" s="310"/>
      <c r="AI34" s="310"/>
      <c r="AJ34" s="310"/>
      <c r="AK34" s="310"/>
      <c r="AL34" s="510"/>
      <c r="AM34" s="510"/>
      <c r="AN34" s="510"/>
      <c r="AO34" s="510"/>
      <c r="AP34" s="510"/>
      <c r="AQ34" s="510"/>
      <c r="AR34" s="510"/>
      <c r="AS34" s="510"/>
      <c r="AT34" s="510"/>
      <c r="AU34" s="510"/>
      <c r="AV34" s="510"/>
      <c r="AW34" s="510"/>
      <c r="AX34" s="510"/>
      <c r="AY34" s="510"/>
      <c r="AZ34" s="510"/>
      <c r="BA34" s="510"/>
      <c r="BB34" s="510"/>
      <c r="BC34" s="510"/>
      <c r="BD34" s="510"/>
      <c r="BE34" s="510"/>
      <c r="BF34" s="510"/>
      <c r="BG34" s="510"/>
      <c r="BH34" s="510"/>
      <c r="BI34" s="510"/>
      <c r="BJ34" s="510"/>
      <c r="BK34" s="510"/>
      <c r="BL34" s="510"/>
      <c r="BM34" s="510"/>
      <c r="BN34" s="510"/>
      <c r="BO34" s="510"/>
      <c r="BP34" s="510"/>
      <c r="BQ34" s="510"/>
      <c r="BR34" s="510"/>
      <c r="BS34" s="510"/>
      <c r="BT34" s="510"/>
      <c r="BU34" s="510"/>
      <c r="BV34" s="510"/>
      <c r="BW34" s="510"/>
      <c r="BX34" s="510"/>
      <c r="BY34" s="510"/>
      <c r="BZ34" s="510"/>
      <c r="CA34" s="510"/>
      <c r="CB34" s="510"/>
      <c r="CC34" s="510"/>
      <c r="CD34" s="510"/>
      <c r="CE34" s="510"/>
      <c r="CF34" s="510"/>
      <c r="CG34" s="510"/>
      <c r="CH34" s="510"/>
      <c r="CI34" s="510"/>
      <c r="CJ34" s="510"/>
      <c r="CK34" s="510"/>
      <c r="CL34" s="510"/>
      <c r="CM34" s="510"/>
      <c r="CN34" s="510"/>
      <c r="CO34" s="510"/>
      <c r="CP34" s="510"/>
      <c r="CQ34" s="510"/>
      <c r="CR34" s="510"/>
      <c r="CS34" s="510"/>
      <c r="CT34" s="510"/>
      <c r="CU34" s="510"/>
      <c r="CV34" s="510"/>
      <c r="CW34" s="510"/>
      <c r="CX34" s="510"/>
      <c r="CY34" s="510"/>
      <c r="CZ34" s="510"/>
      <c r="DA34" s="510"/>
      <c r="DB34" s="510"/>
      <c r="DC34" s="510"/>
      <c r="DD34" s="510"/>
      <c r="DE34" s="510"/>
      <c r="DF34" s="510"/>
      <c r="DG34" s="510"/>
      <c r="DH34" s="510"/>
      <c r="DI34" s="510"/>
      <c r="DJ34" s="510"/>
      <c r="DK34" s="510"/>
      <c r="DL34" s="510"/>
      <c r="DM34" s="510"/>
      <c r="DN34" s="510"/>
      <c r="DO34" s="510"/>
      <c r="DP34" s="510"/>
      <c r="DQ34" s="510"/>
      <c r="DR34" s="510"/>
      <c r="DS34" s="510"/>
      <c r="DT34" s="510"/>
      <c r="DU34" s="510"/>
      <c r="DV34" s="510"/>
      <c r="DW34" s="510"/>
      <c r="DX34" s="510"/>
      <c r="DY34" s="510"/>
      <c r="DZ34" s="510"/>
      <c r="EA34" s="510"/>
      <c r="EB34" s="510"/>
      <c r="EC34" s="510"/>
      <c r="ED34" s="510"/>
      <c r="EE34" s="510"/>
      <c r="EF34" s="510"/>
      <c r="EG34" s="510"/>
      <c r="EH34" s="510"/>
      <c r="EI34" s="510"/>
      <c r="EJ34" s="510"/>
      <c r="EK34" s="525"/>
    </row>
    <row r="35" spans="1:141" s="26" customFormat="1" ht="12.75" x14ac:dyDescent="0.2">
      <c r="A35" s="520" t="s">
        <v>116</v>
      </c>
      <c r="B35" s="520"/>
      <c r="C35" s="520"/>
      <c r="D35" s="520"/>
      <c r="E35" s="520"/>
      <c r="F35" s="520"/>
      <c r="G35" s="520"/>
      <c r="H35" s="520"/>
      <c r="I35" s="520"/>
      <c r="J35" s="520"/>
      <c r="K35" s="520"/>
      <c r="L35" s="520"/>
      <c r="M35" s="520"/>
      <c r="N35" s="520"/>
      <c r="O35" s="520"/>
      <c r="P35" s="520"/>
      <c r="Q35" s="520"/>
      <c r="R35" s="520"/>
      <c r="S35" s="520"/>
      <c r="T35" s="520"/>
      <c r="U35" s="520"/>
      <c r="V35" s="520"/>
      <c r="W35" s="520"/>
      <c r="X35" s="520"/>
      <c r="Y35" s="520"/>
      <c r="Z35" s="520"/>
      <c r="AA35" s="520"/>
      <c r="AB35" s="520"/>
      <c r="AC35" s="520"/>
      <c r="AD35" s="520"/>
      <c r="AE35" s="520"/>
      <c r="AF35" s="514" t="s">
        <v>377</v>
      </c>
      <c r="AG35" s="310"/>
      <c r="AH35" s="310"/>
      <c r="AI35" s="310"/>
      <c r="AJ35" s="310"/>
      <c r="AK35" s="310"/>
      <c r="AL35" s="510">
        <f>AY35</f>
        <v>1825449.94</v>
      </c>
      <c r="AM35" s="510"/>
      <c r="AN35" s="510"/>
      <c r="AO35" s="510"/>
      <c r="AP35" s="510"/>
      <c r="AQ35" s="510"/>
      <c r="AR35" s="510"/>
      <c r="AS35" s="510"/>
      <c r="AT35" s="510"/>
      <c r="AU35" s="510"/>
      <c r="AV35" s="510"/>
      <c r="AW35" s="510"/>
      <c r="AX35" s="510"/>
      <c r="AY35" s="510">
        <v>1825449.94</v>
      </c>
      <c r="AZ35" s="510"/>
      <c r="BA35" s="510"/>
      <c r="BB35" s="510"/>
      <c r="BC35" s="510"/>
      <c r="BD35" s="510"/>
      <c r="BE35" s="510"/>
      <c r="BF35" s="510"/>
      <c r="BG35" s="510"/>
      <c r="BH35" s="510"/>
      <c r="BI35" s="510"/>
      <c r="BJ35" s="510"/>
      <c r="BK35" s="510"/>
      <c r="BL35" s="510"/>
      <c r="BM35" s="510"/>
      <c r="BN35" s="510"/>
      <c r="BO35" s="510"/>
      <c r="BP35" s="510"/>
      <c r="BQ35" s="510"/>
      <c r="BR35" s="510"/>
      <c r="BS35" s="510"/>
      <c r="BT35" s="510"/>
      <c r="BU35" s="510"/>
      <c r="BV35" s="510"/>
      <c r="BW35" s="510"/>
      <c r="BX35" s="510"/>
      <c r="BY35" s="510"/>
      <c r="BZ35" s="510"/>
      <c r="CA35" s="510"/>
      <c r="CB35" s="510"/>
      <c r="CC35" s="510"/>
      <c r="CD35" s="510"/>
      <c r="CE35" s="510"/>
      <c r="CF35" s="510"/>
      <c r="CG35" s="510"/>
      <c r="CH35" s="510"/>
      <c r="CI35" s="510"/>
      <c r="CJ35" s="510"/>
      <c r="CK35" s="510"/>
      <c r="CL35" s="510"/>
      <c r="CM35" s="510"/>
      <c r="CN35" s="510"/>
      <c r="CO35" s="510"/>
      <c r="CP35" s="510"/>
      <c r="CQ35" s="510"/>
      <c r="CR35" s="510"/>
      <c r="CS35" s="510"/>
      <c r="CT35" s="510"/>
      <c r="CU35" s="510"/>
      <c r="CV35" s="510"/>
      <c r="CW35" s="510"/>
      <c r="CX35" s="510"/>
      <c r="CY35" s="510"/>
      <c r="CZ35" s="510"/>
      <c r="DA35" s="510"/>
      <c r="DB35" s="510"/>
      <c r="DC35" s="510"/>
      <c r="DD35" s="510"/>
      <c r="DE35" s="510"/>
      <c r="DF35" s="510"/>
      <c r="DG35" s="510"/>
      <c r="DH35" s="510"/>
      <c r="DI35" s="510"/>
      <c r="DJ35" s="510"/>
      <c r="DK35" s="510"/>
      <c r="DL35" s="510"/>
      <c r="DM35" s="510"/>
      <c r="DN35" s="510"/>
      <c r="DO35" s="510"/>
      <c r="DP35" s="510"/>
      <c r="DQ35" s="510"/>
      <c r="DR35" s="510"/>
      <c r="DS35" s="510"/>
      <c r="DT35" s="510"/>
      <c r="DU35" s="510"/>
      <c r="DV35" s="510"/>
      <c r="DW35" s="510"/>
      <c r="DX35" s="510"/>
      <c r="DY35" s="510"/>
      <c r="DZ35" s="510"/>
      <c r="EA35" s="510"/>
      <c r="EB35" s="510"/>
      <c r="EC35" s="510"/>
      <c r="ED35" s="510"/>
      <c r="EE35" s="510"/>
      <c r="EF35" s="510"/>
      <c r="EG35" s="510"/>
      <c r="EH35" s="510"/>
      <c r="EI35" s="510"/>
      <c r="EJ35" s="510"/>
      <c r="EK35" s="525"/>
    </row>
    <row r="36" spans="1:141" s="26" customFormat="1" ht="12.75" x14ac:dyDescent="0.2">
      <c r="A36" s="516" t="s">
        <v>369</v>
      </c>
      <c r="B36" s="516"/>
      <c r="C36" s="516"/>
      <c r="D36" s="516"/>
      <c r="E36" s="516"/>
      <c r="F36" s="516"/>
      <c r="G36" s="516"/>
      <c r="H36" s="516"/>
      <c r="I36" s="516"/>
      <c r="J36" s="516"/>
      <c r="K36" s="516"/>
      <c r="L36" s="516"/>
      <c r="M36" s="516"/>
      <c r="N36" s="516"/>
      <c r="O36" s="516"/>
      <c r="P36" s="516"/>
      <c r="Q36" s="516"/>
      <c r="R36" s="516"/>
      <c r="S36" s="516"/>
      <c r="T36" s="516"/>
      <c r="U36" s="516"/>
      <c r="V36" s="516"/>
      <c r="W36" s="516"/>
      <c r="X36" s="516"/>
      <c r="Y36" s="516"/>
      <c r="Z36" s="516"/>
      <c r="AA36" s="516"/>
      <c r="AB36" s="516"/>
      <c r="AC36" s="516"/>
      <c r="AD36" s="516"/>
      <c r="AE36" s="516"/>
      <c r="AF36" s="514"/>
      <c r="AG36" s="310"/>
      <c r="AH36" s="310"/>
      <c r="AI36" s="310"/>
      <c r="AJ36" s="310"/>
      <c r="AK36" s="310"/>
      <c r="AL36" s="510"/>
      <c r="AM36" s="510"/>
      <c r="AN36" s="510"/>
      <c r="AO36" s="510"/>
      <c r="AP36" s="510"/>
      <c r="AQ36" s="510"/>
      <c r="AR36" s="510"/>
      <c r="AS36" s="510"/>
      <c r="AT36" s="510"/>
      <c r="AU36" s="510"/>
      <c r="AV36" s="510"/>
      <c r="AW36" s="510"/>
      <c r="AX36" s="510"/>
      <c r="AY36" s="510"/>
      <c r="AZ36" s="510"/>
      <c r="BA36" s="510"/>
      <c r="BB36" s="510"/>
      <c r="BC36" s="510"/>
      <c r="BD36" s="510"/>
      <c r="BE36" s="510"/>
      <c r="BF36" s="510"/>
      <c r="BG36" s="510"/>
      <c r="BH36" s="510"/>
      <c r="BI36" s="510"/>
      <c r="BJ36" s="510"/>
      <c r="BK36" s="510"/>
      <c r="BL36" s="510"/>
      <c r="BM36" s="510"/>
      <c r="BN36" s="510"/>
      <c r="BO36" s="510"/>
      <c r="BP36" s="510"/>
      <c r="BQ36" s="510"/>
      <c r="BR36" s="510"/>
      <c r="BS36" s="510"/>
      <c r="BT36" s="510"/>
      <c r="BU36" s="510"/>
      <c r="BV36" s="510"/>
      <c r="BW36" s="510"/>
      <c r="BX36" s="510"/>
      <c r="BY36" s="510"/>
      <c r="BZ36" s="510"/>
      <c r="CA36" s="510"/>
      <c r="CB36" s="510"/>
      <c r="CC36" s="510"/>
      <c r="CD36" s="510"/>
      <c r="CE36" s="510"/>
      <c r="CF36" s="510"/>
      <c r="CG36" s="510"/>
      <c r="CH36" s="510"/>
      <c r="CI36" s="510"/>
      <c r="CJ36" s="510"/>
      <c r="CK36" s="510"/>
      <c r="CL36" s="510"/>
      <c r="CM36" s="510"/>
      <c r="CN36" s="510"/>
      <c r="CO36" s="510"/>
      <c r="CP36" s="510"/>
      <c r="CQ36" s="510"/>
      <c r="CR36" s="510"/>
      <c r="CS36" s="510"/>
      <c r="CT36" s="510"/>
      <c r="CU36" s="510"/>
      <c r="CV36" s="510"/>
      <c r="CW36" s="510"/>
      <c r="CX36" s="510"/>
      <c r="CY36" s="510"/>
      <c r="CZ36" s="510"/>
      <c r="DA36" s="510"/>
      <c r="DB36" s="510"/>
      <c r="DC36" s="510"/>
      <c r="DD36" s="510"/>
      <c r="DE36" s="510"/>
      <c r="DF36" s="510"/>
      <c r="DG36" s="510"/>
      <c r="DH36" s="510"/>
      <c r="DI36" s="510"/>
      <c r="DJ36" s="510"/>
      <c r="DK36" s="510"/>
      <c r="DL36" s="510"/>
      <c r="DM36" s="510"/>
      <c r="DN36" s="510"/>
      <c r="DO36" s="510"/>
      <c r="DP36" s="510"/>
      <c r="DQ36" s="510"/>
      <c r="DR36" s="510"/>
      <c r="DS36" s="510"/>
      <c r="DT36" s="510"/>
      <c r="DU36" s="510"/>
      <c r="DV36" s="510"/>
      <c r="DW36" s="510"/>
      <c r="DX36" s="510"/>
      <c r="DY36" s="510"/>
      <c r="DZ36" s="510"/>
      <c r="EA36" s="510"/>
      <c r="EB36" s="510"/>
      <c r="EC36" s="510"/>
      <c r="ED36" s="510"/>
      <c r="EE36" s="510"/>
      <c r="EF36" s="510"/>
      <c r="EG36" s="510"/>
      <c r="EH36" s="510"/>
      <c r="EI36" s="510"/>
      <c r="EJ36" s="510"/>
      <c r="EK36" s="525"/>
    </row>
    <row r="37" spans="1:141" s="26" customFormat="1" ht="12.75" x14ac:dyDescent="0.2">
      <c r="A37" s="516" t="s">
        <v>370</v>
      </c>
      <c r="B37" s="516"/>
      <c r="C37" s="516"/>
      <c r="D37" s="516"/>
      <c r="E37" s="516"/>
      <c r="F37" s="516"/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  <c r="R37" s="516"/>
      <c r="S37" s="516"/>
      <c r="T37" s="516"/>
      <c r="U37" s="516"/>
      <c r="V37" s="516"/>
      <c r="W37" s="516"/>
      <c r="X37" s="516"/>
      <c r="Y37" s="516"/>
      <c r="Z37" s="516"/>
      <c r="AA37" s="516"/>
      <c r="AB37" s="516"/>
      <c r="AC37" s="516"/>
      <c r="AD37" s="516"/>
      <c r="AE37" s="516"/>
      <c r="AF37" s="514"/>
      <c r="AG37" s="310"/>
      <c r="AH37" s="310"/>
      <c r="AI37" s="310"/>
      <c r="AJ37" s="310"/>
      <c r="AK37" s="310"/>
      <c r="AL37" s="510"/>
      <c r="AM37" s="510"/>
      <c r="AN37" s="510"/>
      <c r="AO37" s="510"/>
      <c r="AP37" s="510"/>
      <c r="AQ37" s="510"/>
      <c r="AR37" s="510"/>
      <c r="AS37" s="510"/>
      <c r="AT37" s="510"/>
      <c r="AU37" s="510"/>
      <c r="AV37" s="510"/>
      <c r="AW37" s="510"/>
      <c r="AX37" s="510"/>
      <c r="AY37" s="510"/>
      <c r="AZ37" s="510"/>
      <c r="BA37" s="510"/>
      <c r="BB37" s="510"/>
      <c r="BC37" s="510"/>
      <c r="BD37" s="510"/>
      <c r="BE37" s="510"/>
      <c r="BF37" s="510"/>
      <c r="BG37" s="510"/>
      <c r="BH37" s="510"/>
      <c r="BI37" s="510"/>
      <c r="BJ37" s="510"/>
      <c r="BK37" s="510"/>
      <c r="BL37" s="510"/>
      <c r="BM37" s="510"/>
      <c r="BN37" s="510"/>
      <c r="BO37" s="510"/>
      <c r="BP37" s="510"/>
      <c r="BQ37" s="510"/>
      <c r="BR37" s="510"/>
      <c r="BS37" s="510"/>
      <c r="BT37" s="510"/>
      <c r="BU37" s="510"/>
      <c r="BV37" s="510"/>
      <c r="BW37" s="510"/>
      <c r="BX37" s="510"/>
      <c r="BY37" s="510"/>
      <c r="BZ37" s="510"/>
      <c r="CA37" s="510"/>
      <c r="CB37" s="510"/>
      <c r="CC37" s="510"/>
      <c r="CD37" s="510"/>
      <c r="CE37" s="510"/>
      <c r="CF37" s="510"/>
      <c r="CG37" s="510"/>
      <c r="CH37" s="510"/>
      <c r="CI37" s="510"/>
      <c r="CJ37" s="510"/>
      <c r="CK37" s="510"/>
      <c r="CL37" s="510"/>
      <c r="CM37" s="510"/>
      <c r="CN37" s="510"/>
      <c r="CO37" s="510"/>
      <c r="CP37" s="510"/>
      <c r="CQ37" s="510"/>
      <c r="CR37" s="510"/>
      <c r="CS37" s="510"/>
      <c r="CT37" s="510"/>
      <c r="CU37" s="510"/>
      <c r="CV37" s="510"/>
      <c r="CW37" s="510"/>
      <c r="CX37" s="510"/>
      <c r="CY37" s="510"/>
      <c r="CZ37" s="510"/>
      <c r="DA37" s="510"/>
      <c r="DB37" s="510"/>
      <c r="DC37" s="510"/>
      <c r="DD37" s="510"/>
      <c r="DE37" s="510"/>
      <c r="DF37" s="510"/>
      <c r="DG37" s="510"/>
      <c r="DH37" s="510"/>
      <c r="DI37" s="510"/>
      <c r="DJ37" s="510"/>
      <c r="DK37" s="510"/>
      <c r="DL37" s="510"/>
      <c r="DM37" s="510"/>
      <c r="DN37" s="510"/>
      <c r="DO37" s="510"/>
      <c r="DP37" s="510"/>
      <c r="DQ37" s="510"/>
      <c r="DR37" s="510"/>
      <c r="DS37" s="510"/>
      <c r="DT37" s="510"/>
      <c r="DU37" s="510"/>
      <c r="DV37" s="510"/>
      <c r="DW37" s="510"/>
      <c r="DX37" s="510"/>
      <c r="DY37" s="510"/>
      <c r="DZ37" s="510"/>
      <c r="EA37" s="510"/>
      <c r="EB37" s="510"/>
      <c r="EC37" s="510"/>
      <c r="ED37" s="510"/>
      <c r="EE37" s="510"/>
      <c r="EF37" s="510"/>
      <c r="EG37" s="510"/>
      <c r="EH37" s="510"/>
      <c r="EI37" s="510"/>
      <c r="EJ37" s="510"/>
      <c r="EK37" s="525"/>
    </row>
    <row r="38" spans="1:141" s="26" customFormat="1" ht="12.75" x14ac:dyDescent="0.2">
      <c r="A38" s="515" t="s">
        <v>259</v>
      </c>
      <c r="B38" s="515"/>
      <c r="C38" s="515"/>
      <c r="D38" s="515"/>
      <c r="E38" s="515"/>
      <c r="F38" s="515"/>
      <c r="G38" s="515"/>
      <c r="H38" s="515"/>
      <c r="I38" s="515"/>
      <c r="J38" s="515"/>
      <c r="K38" s="515"/>
      <c r="L38" s="515"/>
      <c r="M38" s="515"/>
      <c r="N38" s="515"/>
      <c r="O38" s="515"/>
      <c r="P38" s="515"/>
      <c r="Q38" s="515"/>
      <c r="R38" s="515"/>
      <c r="S38" s="515"/>
      <c r="T38" s="515"/>
      <c r="U38" s="515"/>
      <c r="V38" s="515"/>
      <c r="W38" s="515"/>
      <c r="X38" s="515"/>
      <c r="Y38" s="515"/>
      <c r="Z38" s="515"/>
      <c r="AA38" s="515"/>
      <c r="AB38" s="515"/>
      <c r="AC38" s="515"/>
      <c r="AD38" s="515"/>
      <c r="AE38" s="515"/>
      <c r="AF38" s="514"/>
      <c r="AG38" s="310"/>
      <c r="AH38" s="310"/>
      <c r="AI38" s="310"/>
      <c r="AJ38" s="310"/>
      <c r="AK38" s="310"/>
      <c r="AL38" s="510"/>
      <c r="AM38" s="510"/>
      <c r="AN38" s="510"/>
      <c r="AO38" s="510"/>
      <c r="AP38" s="510"/>
      <c r="AQ38" s="510"/>
      <c r="AR38" s="510"/>
      <c r="AS38" s="510"/>
      <c r="AT38" s="510"/>
      <c r="AU38" s="510"/>
      <c r="AV38" s="510"/>
      <c r="AW38" s="510"/>
      <c r="AX38" s="510"/>
      <c r="AY38" s="510"/>
      <c r="AZ38" s="510"/>
      <c r="BA38" s="510"/>
      <c r="BB38" s="510"/>
      <c r="BC38" s="510"/>
      <c r="BD38" s="510"/>
      <c r="BE38" s="510"/>
      <c r="BF38" s="510"/>
      <c r="BG38" s="510"/>
      <c r="BH38" s="510"/>
      <c r="BI38" s="510"/>
      <c r="BJ38" s="510"/>
      <c r="BK38" s="510"/>
      <c r="BL38" s="510"/>
      <c r="BM38" s="510"/>
      <c r="BN38" s="510"/>
      <c r="BO38" s="510"/>
      <c r="BP38" s="510"/>
      <c r="BQ38" s="510"/>
      <c r="BR38" s="510"/>
      <c r="BS38" s="510"/>
      <c r="BT38" s="510"/>
      <c r="BU38" s="510"/>
      <c r="BV38" s="510"/>
      <c r="BW38" s="510"/>
      <c r="BX38" s="510"/>
      <c r="BY38" s="510"/>
      <c r="BZ38" s="510"/>
      <c r="CA38" s="510"/>
      <c r="CB38" s="510"/>
      <c r="CC38" s="510"/>
      <c r="CD38" s="510"/>
      <c r="CE38" s="510"/>
      <c r="CF38" s="510"/>
      <c r="CG38" s="510"/>
      <c r="CH38" s="510"/>
      <c r="CI38" s="510"/>
      <c r="CJ38" s="510"/>
      <c r="CK38" s="510"/>
      <c r="CL38" s="510"/>
      <c r="CM38" s="510"/>
      <c r="CN38" s="510"/>
      <c r="CO38" s="510"/>
      <c r="CP38" s="510"/>
      <c r="CQ38" s="510"/>
      <c r="CR38" s="510"/>
      <c r="CS38" s="510"/>
      <c r="CT38" s="510"/>
      <c r="CU38" s="510"/>
      <c r="CV38" s="510"/>
      <c r="CW38" s="510"/>
      <c r="CX38" s="510"/>
      <c r="CY38" s="510"/>
      <c r="CZ38" s="510"/>
      <c r="DA38" s="510"/>
      <c r="DB38" s="510"/>
      <c r="DC38" s="510"/>
      <c r="DD38" s="510"/>
      <c r="DE38" s="510"/>
      <c r="DF38" s="510"/>
      <c r="DG38" s="510"/>
      <c r="DH38" s="510"/>
      <c r="DI38" s="510"/>
      <c r="DJ38" s="510"/>
      <c r="DK38" s="510"/>
      <c r="DL38" s="510"/>
      <c r="DM38" s="510"/>
      <c r="DN38" s="510"/>
      <c r="DO38" s="510"/>
      <c r="DP38" s="510"/>
      <c r="DQ38" s="510"/>
      <c r="DR38" s="510"/>
      <c r="DS38" s="510"/>
      <c r="DT38" s="510"/>
      <c r="DU38" s="510"/>
      <c r="DV38" s="510"/>
      <c r="DW38" s="510"/>
      <c r="DX38" s="510"/>
      <c r="DY38" s="510"/>
      <c r="DZ38" s="510"/>
      <c r="EA38" s="510"/>
      <c r="EB38" s="510"/>
      <c r="EC38" s="510"/>
      <c r="ED38" s="510"/>
      <c r="EE38" s="510"/>
      <c r="EF38" s="510"/>
      <c r="EG38" s="510"/>
      <c r="EH38" s="510"/>
      <c r="EI38" s="510"/>
      <c r="EJ38" s="510"/>
      <c r="EK38" s="525"/>
    </row>
    <row r="39" spans="1:141" s="26" customFormat="1" ht="12.75" x14ac:dyDescent="0.2">
      <c r="A39" s="517"/>
      <c r="B39" s="517"/>
      <c r="C39" s="517"/>
      <c r="D39" s="517"/>
      <c r="E39" s="517"/>
      <c r="F39" s="517"/>
      <c r="G39" s="517"/>
      <c r="H39" s="517"/>
      <c r="I39" s="517"/>
      <c r="J39" s="517"/>
      <c r="K39" s="517"/>
      <c r="L39" s="517"/>
      <c r="M39" s="517"/>
      <c r="N39" s="517"/>
      <c r="O39" s="517"/>
      <c r="P39" s="517"/>
      <c r="Q39" s="517"/>
      <c r="R39" s="517"/>
      <c r="S39" s="517"/>
      <c r="T39" s="517"/>
      <c r="U39" s="517"/>
      <c r="V39" s="517"/>
      <c r="W39" s="517"/>
      <c r="X39" s="517"/>
      <c r="Y39" s="517"/>
      <c r="Z39" s="517"/>
      <c r="AA39" s="517"/>
      <c r="AB39" s="517"/>
      <c r="AC39" s="517"/>
      <c r="AD39" s="517"/>
      <c r="AE39" s="517"/>
      <c r="AF39" s="514"/>
      <c r="AG39" s="310"/>
      <c r="AH39" s="310"/>
      <c r="AI39" s="310"/>
      <c r="AJ39" s="310"/>
      <c r="AK39" s="310"/>
      <c r="AL39" s="510"/>
      <c r="AM39" s="510"/>
      <c r="AN39" s="510"/>
      <c r="AO39" s="510"/>
      <c r="AP39" s="510"/>
      <c r="AQ39" s="510"/>
      <c r="AR39" s="510"/>
      <c r="AS39" s="510"/>
      <c r="AT39" s="510"/>
      <c r="AU39" s="510"/>
      <c r="AV39" s="510"/>
      <c r="AW39" s="510"/>
      <c r="AX39" s="510"/>
      <c r="AY39" s="510"/>
      <c r="AZ39" s="510"/>
      <c r="BA39" s="510"/>
      <c r="BB39" s="510"/>
      <c r="BC39" s="510"/>
      <c r="BD39" s="510"/>
      <c r="BE39" s="510"/>
      <c r="BF39" s="510"/>
      <c r="BG39" s="510"/>
      <c r="BH39" s="510"/>
      <c r="BI39" s="510"/>
      <c r="BJ39" s="510"/>
      <c r="BK39" s="510"/>
      <c r="BL39" s="510"/>
      <c r="BM39" s="510"/>
      <c r="BN39" s="510"/>
      <c r="BO39" s="510"/>
      <c r="BP39" s="510"/>
      <c r="BQ39" s="510"/>
      <c r="BR39" s="510"/>
      <c r="BS39" s="510"/>
      <c r="BT39" s="510"/>
      <c r="BU39" s="510"/>
      <c r="BV39" s="510"/>
      <c r="BW39" s="510"/>
      <c r="BX39" s="510"/>
      <c r="BY39" s="510"/>
      <c r="BZ39" s="510"/>
      <c r="CA39" s="510"/>
      <c r="CB39" s="510"/>
      <c r="CC39" s="510"/>
      <c r="CD39" s="510"/>
      <c r="CE39" s="510"/>
      <c r="CF39" s="510"/>
      <c r="CG39" s="510"/>
      <c r="CH39" s="510"/>
      <c r="CI39" s="510"/>
      <c r="CJ39" s="510"/>
      <c r="CK39" s="510"/>
      <c r="CL39" s="510"/>
      <c r="CM39" s="510"/>
      <c r="CN39" s="510"/>
      <c r="CO39" s="510"/>
      <c r="CP39" s="510"/>
      <c r="CQ39" s="510"/>
      <c r="CR39" s="510"/>
      <c r="CS39" s="510"/>
      <c r="CT39" s="510"/>
      <c r="CU39" s="510"/>
      <c r="CV39" s="510"/>
      <c r="CW39" s="510"/>
      <c r="CX39" s="510"/>
      <c r="CY39" s="510"/>
      <c r="CZ39" s="510"/>
      <c r="DA39" s="510"/>
      <c r="DB39" s="510"/>
      <c r="DC39" s="510"/>
      <c r="DD39" s="510"/>
      <c r="DE39" s="510"/>
      <c r="DF39" s="510"/>
      <c r="DG39" s="510"/>
      <c r="DH39" s="510"/>
      <c r="DI39" s="510"/>
      <c r="DJ39" s="510"/>
      <c r="DK39" s="510"/>
      <c r="DL39" s="510"/>
      <c r="DM39" s="510"/>
      <c r="DN39" s="510"/>
      <c r="DO39" s="510"/>
      <c r="DP39" s="510"/>
      <c r="DQ39" s="510"/>
      <c r="DR39" s="510"/>
      <c r="DS39" s="510"/>
      <c r="DT39" s="510"/>
      <c r="DU39" s="510"/>
      <c r="DV39" s="510"/>
      <c r="DW39" s="510"/>
      <c r="DX39" s="510"/>
      <c r="DY39" s="510"/>
      <c r="DZ39" s="510"/>
      <c r="EA39" s="510"/>
      <c r="EB39" s="510"/>
      <c r="EC39" s="510"/>
      <c r="ED39" s="510"/>
      <c r="EE39" s="510"/>
      <c r="EF39" s="510"/>
      <c r="EG39" s="510"/>
      <c r="EH39" s="510"/>
      <c r="EI39" s="510"/>
      <c r="EJ39" s="510"/>
      <c r="EK39" s="525"/>
    </row>
    <row r="40" spans="1:141" s="26" customFormat="1" ht="12.75" x14ac:dyDescent="0.2">
      <c r="A40" s="512" t="s">
        <v>371</v>
      </c>
      <c r="B40" s="512"/>
      <c r="C40" s="512"/>
      <c r="D40" s="512"/>
      <c r="E40" s="512"/>
      <c r="F40" s="512"/>
      <c r="G40" s="512"/>
      <c r="H40" s="512"/>
      <c r="I40" s="512"/>
      <c r="J40" s="512"/>
      <c r="K40" s="512"/>
      <c r="L40" s="512"/>
      <c r="M40" s="512"/>
      <c r="N40" s="512"/>
      <c r="O40" s="512"/>
      <c r="P40" s="512"/>
      <c r="Q40" s="512"/>
      <c r="R40" s="512"/>
      <c r="S40" s="512"/>
      <c r="T40" s="512"/>
      <c r="U40" s="512"/>
      <c r="V40" s="512"/>
      <c r="W40" s="512"/>
      <c r="X40" s="512"/>
      <c r="Y40" s="512"/>
      <c r="Z40" s="512"/>
      <c r="AA40" s="512"/>
      <c r="AB40" s="512"/>
      <c r="AC40" s="512"/>
      <c r="AD40" s="512"/>
      <c r="AE40" s="512"/>
      <c r="AF40" s="514" t="s">
        <v>378</v>
      </c>
      <c r="AG40" s="310"/>
      <c r="AH40" s="310"/>
      <c r="AI40" s="310"/>
      <c r="AJ40" s="310"/>
      <c r="AK40" s="310"/>
      <c r="AL40" s="510"/>
      <c r="AM40" s="510"/>
      <c r="AN40" s="510"/>
      <c r="AO40" s="510"/>
      <c r="AP40" s="510"/>
      <c r="AQ40" s="510"/>
      <c r="AR40" s="510"/>
      <c r="AS40" s="510"/>
      <c r="AT40" s="510"/>
      <c r="AU40" s="510"/>
      <c r="AV40" s="510"/>
      <c r="AW40" s="510"/>
      <c r="AX40" s="510"/>
      <c r="AY40" s="510"/>
      <c r="AZ40" s="510"/>
      <c r="BA40" s="510"/>
      <c r="BB40" s="510"/>
      <c r="BC40" s="510"/>
      <c r="BD40" s="510"/>
      <c r="BE40" s="510"/>
      <c r="BF40" s="510"/>
      <c r="BG40" s="510"/>
      <c r="BH40" s="510"/>
      <c r="BI40" s="510"/>
      <c r="BJ40" s="510"/>
      <c r="BK40" s="510"/>
      <c r="BL40" s="510"/>
      <c r="BM40" s="510"/>
      <c r="BN40" s="510"/>
      <c r="BO40" s="510"/>
      <c r="BP40" s="510"/>
      <c r="BQ40" s="510"/>
      <c r="BR40" s="510"/>
      <c r="BS40" s="510"/>
      <c r="BT40" s="510"/>
      <c r="BU40" s="510"/>
      <c r="BV40" s="510"/>
      <c r="BW40" s="510"/>
      <c r="BX40" s="510"/>
      <c r="BY40" s="510"/>
      <c r="BZ40" s="510"/>
      <c r="CA40" s="510"/>
      <c r="CB40" s="510"/>
      <c r="CC40" s="510"/>
      <c r="CD40" s="510"/>
      <c r="CE40" s="510"/>
      <c r="CF40" s="510"/>
      <c r="CG40" s="510"/>
      <c r="CH40" s="510"/>
      <c r="CI40" s="510"/>
      <c r="CJ40" s="510"/>
      <c r="CK40" s="510"/>
      <c r="CL40" s="510"/>
      <c r="CM40" s="510"/>
      <c r="CN40" s="510"/>
      <c r="CO40" s="510"/>
      <c r="CP40" s="510"/>
      <c r="CQ40" s="510"/>
      <c r="CR40" s="510"/>
      <c r="CS40" s="510"/>
      <c r="CT40" s="510"/>
      <c r="CU40" s="510"/>
      <c r="CV40" s="510"/>
      <c r="CW40" s="510"/>
      <c r="CX40" s="510"/>
      <c r="CY40" s="510"/>
      <c r="CZ40" s="510"/>
      <c r="DA40" s="510"/>
      <c r="DB40" s="510"/>
      <c r="DC40" s="510"/>
      <c r="DD40" s="510"/>
      <c r="DE40" s="510"/>
      <c r="DF40" s="510"/>
      <c r="DG40" s="510"/>
      <c r="DH40" s="510"/>
      <c r="DI40" s="510"/>
      <c r="DJ40" s="510"/>
      <c r="DK40" s="510"/>
      <c r="DL40" s="510"/>
      <c r="DM40" s="510"/>
      <c r="DN40" s="510"/>
      <c r="DO40" s="510"/>
      <c r="DP40" s="510"/>
      <c r="DQ40" s="510"/>
      <c r="DR40" s="510"/>
      <c r="DS40" s="510"/>
      <c r="DT40" s="510"/>
      <c r="DU40" s="510"/>
      <c r="DV40" s="510"/>
      <c r="DW40" s="510"/>
      <c r="DX40" s="510"/>
      <c r="DY40" s="510"/>
      <c r="DZ40" s="510"/>
      <c r="EA40" s="510"/>
      <c r="EB40" s="510"/>
      <c r="EC40" s="510"/>
      <c r="ED40" s="510"/>
      <c r="EE40" s="510"/>
      <c r="EF40" s="510"/>
      <c r="EG40" s="510"/>
      <c r="EH40" s="510"/>
      <c r="EI40" s="510"/>
      <c r="EJ40" s="510"/>
      <c r="EK40" s="525"/>
    </row>
    <row r="41" spans="1:141" s="26" customFormat="1" ht="12.75" x14ac:dyDescent="0.2">
      <c r="A41" s="517" t="s">
        <v>373</v>
      </c>
      <c r="B41" s="517"/>
      <c r="C41" s="517"/>
      <c r="D41" s="517"/>
      <c r="E41" s="517"/>
      <c r="F41" s="517"/>
      <c r="G41" s="517"/>
      <c r="H41" s="517"/>
      <c r="I41" s="517"/>
      <c r="J41" s="517"/>
      <c r="K41" s="517"/>
      <c r="L41" s="517"/>
      <c r="M41" s="517"/>
      <c r="N41" s="517"/>
      <c r="O41" s="517"/>
      <c r="P41" s="517"/>
      <c r="Q41" s="517"/>
      <c r="R41" s="517"/>
      <c r="S41" s="517"/>
      <c r="T41" s="517"/>
      <c r="U41" s="517"/>
      <c r="V41" s="517"/>
      <c r="W41" s="517"/>
      <c r="X41" s="517"/>
      <c r="Y41" s="517"/>
      <c r="Z41" s="517"/>
      <c r="AA41" s="517"/>
      <c r="AB41" s="517"/>
      <c r="AC41" s="517"/>
      <c r="AD41" s="517"/>
      <c r="AE41" s="517"/>
      <c r="AF41" s="514" t="s">
        <v>141</v>
      </c>
      <c r="AG41" s="310"/>
      <c r="AH41" s="310"/>
      <c r="AI41" s="310"/>
      <c r="AJ41" s="310"/>
      <c r="AK41" s="310"/>
      <c r="AL41" s="521">
        <f>AY41</f>
        <v>3828879.53</v>
      </c>
      <c r="AM41" s="521"/>
      <c r="AN41" s="521"/>
      <c r="AO41" s="521"/>
      <c r="AP41" s="521"/>
      <c r="AQ41" s="521"/>
      <c r="AR41" s="521"/>
      <c r="AS41" s="521"/>
      <c r="AT41" s="521"/>
      <c r="AU41" s="521"/>
      <c r="AV41" s="521"/>
      <c r="AW41" s="521"/>
      <c r="AX41" s="521"/>
      <c r="AY41" s="521">
        <f>AY42</f>
        <v>3828879.53</v>
      </c>
      <c r="AZ41" s="521"/>
      <c r="BA41" s="521"/>
      <c r="BB41" s="521"/>
      <c r="BC41" s="521"/>
      <c r="BD41" s="521"/>
      <c r="BE41" s="521"/>
      <c r="BF41" s="521"/>
      <c r="BG41" s="521"/>
      <c r="BH41" s="521"/>
      <c r="BI41" s="521"/>
      <c r="BJ41" s="521"/>
      <c r="BK41" s="521"/>
      <c r="BL41" s="510"/>
      <c r="BM41" s="510"/>
      <c r="BN41" s="510"/>
      <c r="BO41" s="510"/>
      <c r="BP41" s="510"/>
      <c r="BQ41" s="510"/>
      <c r="BR41" s="510"/>
      <c r="BS41" s="510"/>
      <c r="BT41" s="510"/>
      <c r="BU41" s="510"/>
      <c r="BV41" s="510"/>
      <c r="BW41" s="510"/>
      <c r="BX41" s="510"/>
      <c r="BY41" s="510"/>
      <c r="BZ41" s="510"/>
      <c r="CA41" s="510"/>
      <c r="CB41" s="510"/>
      <c r="CC41" s="510"/>
      <c r="CD41" s="510"/>
      <c r="CE41" s="510"/>
      <c r="CF41" s="510"/>
      <c r="CG41" s="510"/>
      <c r="CH41" s="510"/>
      <c r="CI41" s="510"/>
      <c r="CJ41" s="510"/>
      <c r="CK41" s="510"/>
      <c r="CL41" s="510"/>
      <c r="CM41" s="510"/>
      <c r="CN41" s="510"/>
      <c r="CO41" s="510"/>
      <c r="CP41" s="510"/>
      <c r="CQ41" s="510"/>
      <c r="CR41" s="510"/>
      <c r="CS41" s="510"/>
      <c r="CT41" s="510"/>
      <c r="CU41" s="510"/>
      <c r="CV41" s="510"/>
      <c r="CW41" s="510"/>
      <c r="CX41" s="510"/>
      <c r="CY41" s="510"/>
      <c r="CZ41" s="510"/>
      <c r="DA41" s="510"/>
      <c r="DB41" s="510"/>
      <c r="DC41" s="510"/>
      <c r="DD41" s="510"/>
      <c r="DE41" s="510"/>
      <c r="DF41" s="510"/>
      <c r="DG41" s="510"/>
      <c r="DH41" s="510"/>
      <c r="DI41" s="510"/>
      <c r="DJ41" s="510"/>
      <c r="DK41" s="510"/>
      <c r="DL41" s="510"/>
      <c r="DM41" s="510"/>
      <c r="DN41" s="510"/>
      <c r="DO41" s="510"/>
      <c r="DP41" s="510"/>
      <c r="DQ41" s="510"/>
      <c r="DR41" s="510"/>
      <c r="DS41" s="510"/>
      <c r="DT41" s="510"/>
      <c r="DU41" s="510"/>
      <c r="DV41" s="510"/>
      <c r="DW41" s="510"/>
      <c r="DX41" s="510"/>
      <c r="DY41" s="510"/>
      <c r="DZ41" s="510"/>
      <c r="EA41" s="510"/>
      <c r="EB41" s="510"/>
      <c r="EC41" s="510"/>
      <c r="ED41" s="510"/>
      <c r="EE41" s="510"/>
      <c r="EF41" s="510"/>
      <c r="EG41" s="510"/>
      <c r="EH41" s="510"/>
      <c r="EI41" s="510"/>
      <c r="EJ41" s="510"/>
      <c r="EK41" s="525"/>
    </row>
    <row r="42" spans="1:141" s="26" customFormat="1" ht="12.75" x14ac:dyDescent="0.2">
      <c r="A42" s="513" t="s">
        <v>106</v>
      </c>
      <c r="B42" s="513"/>
      <c r="C42" s="513"/>
      <c r="D42" s="513"/>
      <c r="E42" s="513"/>
      <c r="F42" s="513"/>
      <c r="G42" s="513"/>
      <c r="H42" s="513"/>
      <c r="I42" s="513"/>
      <c r="J42" s="513"/>
      <c r="K42" s="513"/>
      <c r="L42" s="513"/>
      <c r="M42" s="513"/>
      <c r="N42" s="513"/>
      <c r="O42" s="513"/>
      <c r="P42" s="513"/>
      <c r="Q42" s="513"/>
      <c r="R42" s="513"/>
      <c r="S42" s="513"/>
      <c r="T42" s="513"/>
      <c r="U42" s="513"/>
      <c r="V42" s="513"/>
      <c r="W42" s="513"/>
      <c r="X42" s="513"/>
      <c r="Y42" s="513"/>
      <c r="Z42" s="513"/>
      <c r="AA42" s="513"/>
      <c r="AB42" s="513"/>
      <c r="AC42" s="513"/>
      <c r="AD42" s="513"/>
      <c r="AE42" s="513"/>
      <c r="AF42" s="514" t="s">
        <v>140</v>
      </c>
      <c r="AG42" s="310"/>
      <c r="AH42" s="310"/>
      <c r="AI42" s="310"/>
      <c r="AJ42" s="310"/>
      <c r="AK42" s="310"/>
      <c r="AL42" s="510">
        <f>AY42</f>
        <v>3828879.53</v>
      </c>
      <c r="AM42" s="510"/>
      <c r="AN42" s="510"/>
      <c r="AO42" s="510"/>
      <c r="AP42" s="510"/>
      <c r="AQ42" s="510"/>
      <c r="AR42" s="510"/>
      <c r="AS42" s="510"/>
      <c r="AT42" s="510"/>
      <c r="AU42" s="510"/>
      <c r="AV42" s="510"/>
      <c r="AW42" s="510"/>
      <c r="AX42" s="510"/>
      <c r="AY42" s="510">
        <f>AY44</f>
        <v>3828879.53</v>
      </c>
      <c r="AZ42" s="510"/>
      <c r="BA42" s="510"/>
      <c r="BB42" s="510"/>
      <c r="BC42" s="510"/>
      <c r="BD42" s="510"/>
      <c r="BE42" s="510"/>
      <c r="BF42" s="510"/>
      <c r="BG42" s="510"/>
      <c r="BH42" s="510"/>
      <c r="BI42" s="510"/>
      <c r="BJ42" s="510"/>
      <c r="BK42" s="510"/>
      <c r="BL42" s="510"/>
      <c r="BM42" s="510"/>
      <c r="BN42" s="510"/>
      <c r="BO42" s="510"/>
      <c r="BP42" s="510"/>
      <c r="BQ42" s="510"/>
      <c r="BR42" s="510"/>
      <c r="BS42" s="510"/>
      <c r="BT42" s="510"/>
      <c r="BU42" s="510"/>
      <c r="BV42" s="510"/>
      <c r="BW42" s="510"/>
      <c r="BX42" s="510"/>
      <c r="BY42" s="510"/>
      <c r="BZ42" s="510"/>
      <c r="CA42" s="510"/>
      <c r="CB42" s="510"/>
      <c r="CC42" s="510"/>
      <c r="CD42" s="510"/>
      <c r="CE42" s="510"/>
      <c r="CF42" s="510"/>
      <c r="CG42" s="510"/>
      <c r="CH42" s="510"/>
      <c r="CI42" s="510"/>
      <c r="CJ42" s="510"/>
      <c r="CK42" s="510"/>
      <c r="CL42" s="510"/>
      <c r="CM42" s="510"/>
      <c r="CN42" s="510"/>
      <c r="CO42" s="510"/>
      <c r="CP42" s="510"/>
      <c r="CQ42" s="510"/>
      <c r="CR42" s="510"/>
      <c r="CS42" s="510"/>
      <c r="CT42" s="510"/>
      <c r="CU42" s="510"/>
      <c r="CV42" s="510"/>
      <c r="CW42" s="510"/>
      <c r="CX42" s="510"/>
      <c r="CY42" s="510"/>
      <c r="CZ42" s="510"/>
      <c r="DA42" s="510"/>
      <c r="DB42" s="510"/>
      <c r="DC42" s="510"/>
      <c r="DD42" s="510"/>
      <c r="DE42" s="510"/>
      <c r="DF42" s="510"/>
      <c r="DG42" s="510"/>
      <c r="DH42" s="510"/>
      <c r="DI42" s="510"/>
      <c r="DJ42" s="510"/>
      <c r="DK42" s="510"/>
      <c r="DL42" s="510"/>
      <c r="DM42" s="510"/>
      <c r="DN42" s="510"/>
      <c r="DO42" s="510"/>
      <c r="DP42" s="510"/>
      <c r="DQ42" s="510"/>
      <c r="DR42" s="510"/>
      <c r="DS42" s="510"/>
      <c r="DT42" s="510"/>
      <c r="DU42" s="510"/>
      <c r="DV42" s="510"/>
      <c r="DW42" s="510"/>
      <c r="DX42" s="510"/>
      <c r="DY42" s="510"/>
      <c r="DZ42" s="510"/>
      <c r="EA42" s="510"/>
      <c r="EB42" s="510"/>
      <c r="EC42" s="510"/>
      <c r="ED42" s="510"/>
      <c r="EE42" s="510"/>
      <c r="EF42" s="510"/>
      <c r="EG42" s="510"/>
      <c r="EH42" s="510"/>
      <c r="EI42" s="510"/>
      <c r="EJ42" s="510"/>
      <c r="EK42" s="525"/>
    </row>
    <row r="43" spans="1:141" s="26" customFormat="1" ht="12.75" x14ac:dyDescent="0.2">
      <c r="A43" s="511" t="s">
        <v>368</v>
      </c>
      <c r="B43" s="511"/>
      <c r="C43" s="511"/>
      <c r="D43" s="511"/>
      <c r="E43" s="511"/>
      <c r="F43" s="511"/>
      <c r="G43" s="511"/>
      <c r="H43" s="511"/>
      <c r="I43" s="511"/>
      <c r="J43" s="511"/>
      <c r="K43" s="511"/>
      <c r="L43" s="511"/>
      <c r="M43" s="511"/>
      <c r="N43" s="511"/>
      <c r="O43" s="511"/>
      <c r="P43" s="511"/>
      <c r="Q43" s="511"/>
      <c r="R43" s="511"/>
      <c r="S43" s="511"/>
      <c r="T43" s="511"/>
      <c r="U43" s="511"/>
      <c r="V43" s="511"/>
      <c r="W43" s="511"/>
      <c r="X43" s="511"/>
      <c r="Y43" s="511"/>
      <c r="Z43" s="511"/>
      <c r="AA43" s="511"/>
      <c r="AB43" s="511"/>
      <c r="AC43" s="511"/>
      <c r="AD43" s="511"/>
      <c r="AE43" s="511"/>
      <c r="AF43" s="514"/>
      <c r="AG43" s="310"/>
      <c r="AH43" s="310"/>
      <c r="AI43" s="310"/>
      <c r="AJ43" s="310"/>
      <c r="AK43" s="310"/>
      <c r="AL43" s="510"/>
      <c r="AM43" s="510"/>
      <c r="AN43" s="510"/>
      <c r="AO43" s="510"/>
      <c r="AP43" s="510"/>
      <c r="AQ43" s="510"/>
      <c r="AR43" s="510"/>
      <c r="AS43" s="510"/>
      <c r="AT43" s="510"/>
      <c r="AU43" s="510"/>
      <c r="AV43" s="510"/>
      <c r="AW43" s="510"/>
      <c r="AX43" s="510"/>
      <c r="AY43" s="510"/>
      <c r="AZ43" s="510"/>
      <c r="BA43" s="510"/>
      <c r="BB43" s="510"/>
      <c r="BC43" s="510"/>
      <c r="BD43" s="510"/>
      <c r="BE43" s="510"/>
      <c r="BF43" s="510"/>
      <c r="BG43" s="510"/>
      <c r="BH43" s="510"/>
      <c r="BI43" s="510"/>
      <c r="BJ43" s="510"/>
      <c r="BK43" s="510"/>
      <c r="BL43" s="510"/>
      <c r="BM43" s="510"/>
      <c r="BN43" s="510"/>
      <c r="BO43" s="510"/>
      <c r="BP43" s="510"/>
      <c r="BQ43" s="510"/>
      <c r="BR43" s="510"/>
      <c r="BS43" s="510"/>
      <c r="BT43" s="510"/>
      <c r="BU43" s="510"/>
      <c r="BV43" s="510"/>
      <c r="BW43" s="510"/>
      <c r="BX43" s="510"/>
      <c r="BY43" s="510"/>
      <c r="BZ43" s="510"/>
      <c r="CA43" s="510"/>
      <c r="CB43" s="510"/>
      <c r="CC43" s="510"/>
      <c r="CD43" s="510"/>
      <c r="CE43" s="510"/>
      <c r="CF43" s="510"/>
      <c r="CG43" s="510"/>
      <c r="CH43" s="510"/>
      <c r="CI43" s="510"/>
      <c r="CJ43" s="510"/>
      <c r="CK43" s="510"/>
      <c r="CL43" s="510"/>
      <c r="CM43" s="510"/>
      <c r="CN43" s="510"/>
      <c r="CO43" s="510"/>
      <c r="CP43" s="510"/>
      <c r="CQ43" s="510"/>
      <c r="CR43" s="510"/>
      <c r="CS43" s="510"/>
      <c r="CT43" s="510"/>
      <c r="CU43" s="510"/>
      <c r="CV43" s="510"/>
      <c r="CW43" s="510"/>
      <c r="CX43" s="510"/>
      <c r="CY43" s="510"/>
      <c r="CZ43" s="510"/>
      <c r="DA43" s="510"/>
      <c r="DB43" s="510"/>
      <c r="DC43" s="510"/>
      <c r="DD43" s="510"/>
      <c r="DE43" s="510"/>
      <c r="DF43" s="510"/>
      <c r="DG43" s="510"/>
      <c r="DH43" s="510"/>
      <c r="DI43" s="510"/>
      <c r="DJ43" s="510"/>
      <c r="DK43" s="510"/>
      <c r="DL43" s="510"/>
      <c r="DM43" s="510"/>
      <c r="DN43" s="510"/>
      <c r="DO43" s="510"/>
      <c r="DP43" s="510"/>
      <c r="DQ43" s="510"/>
      <c r="DR43" s="510"/>
      <c r="DS43" s="510"/>
      <c r="DT43" s="510"/>
      <c r="DU43" s="510"/>
      <c r="DV43" s="510"/>
      <c r="DW43" s="510"/>
      <c r="DX43" s="510"/>
      <c r="DY43" s="510"/>
      <c r="DZ43" s="510"/>
      <c r="EA43" s="510"/>
      <c r="EB43" s="510"/>
      <c r="EC43" s="510"/>
      <c r="ED43" s="510"/>
      <c r="EE43" s="510"/>
      <c r="EF43" s="510"/>
      <c r="EG43" s="510"/>
      <c r="EH43" s="510"/>
      <c r="EI43" s="510"/>
      <c r="EJ43" s="510"/>
      <c r="EK43" s="525"/>
    </row>
    <row r="44" spans="1:141" s="26" customFormat="1" ht="12.75" x14ac:dyDescent="0.2">
      <c r="A44" s="520" t="s">
        <v>116</v>
      </c>
      <c r="B44" s="520"/>
      <c r="C44" s="520"/>
      <c r="D44" s="520"/>
      <c r="E44" s="520"/>
      <c r="F44" s="520"/>
      <c r="G44" s="520"/>
      <c r="H44" s="520"/>
      <c r="I44" s="520"/>
      <c r="J44" s="520"/>
      <c r="K44" s="520"/>
      <c r="L44" s="520"/>
      <c r="M44" s="520"/>
      <c r="N44" s="520"/>
      <c r="O44" s="520"/>
      <c r="P44" s="520"/>
      <c r="Q44" s="520"/>
      <c r="R44" s="520"/>
      <c r="S44" s="520"/>
      <c r="T44" s="520"/>
      <c r="U44" s="520"/>
      <c r="V44" s="520"/>
      <c r="W44" s="520"/>
      <c r="X44" s="520"/>
      <c r="Y44" s="520"/>
      <c r="Z44" s="520"/>
      <c r="AA44" s="520"/>
      <c r="AB44" s="520"/>
      <c r="AC44" s="520"/>
      <c r="AD44" s="520"/>
      <c r="AE44" s="520"/>
      <c r="AF44" s="514" t="s">
        <v>379</v>
      </c>
      <c r="AG44" s="310"/>
      <c r="AH44" s="310"/>
      <c r="AI44" s="310"/>
      <c r="AJ44" s="310"/>
      <c r="AK44" s="310"/>
      <c r="AL44" s="510">
        <f>AY44</f>
        <v>3828879.53</v>
      </c>
      <c r="AM44" s="510"/>
      <c r="AN44" s="510"/>
      <c r="AO44" s="510"/>
      <c r="AP44" s="510"/>
      <c r="AQ44" s="510"/>
      <c r="AR44" s="510"/>
      <c r="AS44" s="510"/>
      <c r="AT44" s="510"/>
      <c r="AU44" s="510"/>
      <c r="AV44" s="510"/>
      <c r="AW44" s="510"/>
      <c r="AX44" s="510"/>
      <c r="AY44" s="510">
        <v>3828879.53</v>
      </c>
      <c r="AZ44" s="510"/>
      <c r="BA44" s="510"/>
      <c r="BB44" s="510"/>
      <c r="BC44" s="510"/>
      <c r="BD44" s="510"/>
      <c r="BE44" s="510"/>
      <c r="BF44" s="510"/>
      <c r="BG44" s="510"/>
      <c r="BH44" s="510"/>
      <c r="BI44" s="510"/>
      <c r="BJ44" s="510"/>
      <c r="BK44" s="510"/>
      <c r="BL44" s="510"/>
      <c r="BM44" s="510"/>
      <c r="BN44" s="510"/>
      <c r="BO44" s="510"/>
      <c r="BP44" s="510"/>
      <c r="BQ44" s="510"/>
      <c r="BR44" s="510"/>
      <c r="BS44" s="510"/>
      <c r="BT44" s="510"/>
      <c r="BU44" s="510"/>
      <c r="BV44" s="510"/>
      <c r="BW44" s="510"/>
      <c r="BX44" s="510"/>
      <c r="BY44" s="510"/>
      <c r="BZ44" s="510"/>
      <c r="CA44" s="510"/>
      <c r="CB44" s="510"/>
      <c r="CC44" s="510"/>
      <c r="CD44" s="510"/>
      <c r="CE44" s="510"/>
      <c r="CF44" s="510"/>
      <c r="CG44" s="510"/>
      <c r="CH44" s="510"/>
      <c r="CI44" s="510"/>
      <c r="CJ44" s="510"/>
      <c r="CK44" s="510"/>
      <c r="CL44" s="510"/>
      <c r="CM44" s="510"/>
      <c r="CN44" s="510"/>
      <c r="CO44" s="510"/>
      <c r="CP44" s="510"/>
      <c r="CQ44" s="510"/>
      <c r="CR44" s="510"/>
      <c r="CS44" s="510"/>
      <c r="CT44" s="510"/>
      <c r="CU44" s="510"/>
      <c r="CV44" s="510"/>
      <c r="CW44" s="510"/>
      <c r="CX44" s="510"/>
      <c r="CY44" s="510"/>
      <c r="CZ44" s="510"/>
      <c r="DA44" s="510"/>
      <c r="DB44" s="510"/>
      <c r="DC44" s="510"/>
      <c r="DD44" s="510"/>
      <c r="DE44" s="510"/>
      <c r="DF44" s="510"/>
      <c r="DG44" s="510"/>
      <c r="DH44" s="510"/>
      <c r="DI44" s="510"/>
      <c r="DJ44" s="510"/>
      <c r="DK44" s="510"/>
      <c r="DL44" s="510"/>
      <c r="DM44" s="510"/>
      <c r="DN44" s="510"/>
      <c r="DO44" s="510"/>
      <c r="DP44" s="510"/>
      <c r="DQ44" s="510"/>
      <c r="DR44" s="510"/>
      <c r="DS44" s="510"/>
      <c r="DT44" s="510"/>
      <c r="DU44" s="510"/>
      <c r="DV44" s="510"/>
      <c r="DW44" s="510"/>
      <c r="DX44" s="510"/>
      <c r="DY44" s="510"/>
      <c r="DZ44" s="510"/>
      <c r="EA44" s="510"/>
      <c r="EB44" s="510"/>
      <c r="EC44" s="510"/>
      <c r="ED44" s="510"/>
      <c r="EE44" s="510"/>
      <c r="EF44" s="510"/>
      <c r="EG44" s="510"/>
      <c r="EH44" s="510"/>
      <c r="EI44" s="510"/>
      <c r="EJ44" s="510"/>
      <c r="EK44" s="525"/>
    </row>
    <row r="45" spans="1:141" s="26" customFormat="1" ht="12.75" x14ac:dyDescent="0.2">
      <c r="A45" s="516" t="s">
        <v>369</v>
      </c>
      <c r="B45" s="516"/>
      <c r="C45" s="516"/>
      <c r="D45" s="516"/>
      <c r="E45" s="516"/>
      <c r="F45" s="516"/>
      <c r="G45" s="516"/>
      <c r="H45" s="516"/>
      <c r="I45" s="516"/>
      <c r="J45" s="516"/>
      <c r="K45" s="516"/>
      <c r="L45" s="516"/>
      <c r="M45" s="516"/>
      <c r="N45" s="516"/>
      <c r="O45" s="516"/>
      <c r="P45" s="516"/>
      <c r="Q45" s="516"/>
      <c r="R45" s="516"/>
      <c r="S45" s="516"/>
      <c r="T45" s="516"/>
      <c r="U45" s="516"/>
      <c r="V45" s="516"/>
      <c r="W45" s="516"/>
      <c r="X45" s="516"/>
      <c r="Y45" s="516"/>
      <c r="Z45" s="516"/>
      <c r="AA45" s="516"/>
      <c r="AB45" s="516"/>
      <c r="AC45" s="516"/>
      <c r="AD45" s="516"/>
      <c r="AE45" s="516"/>
      <c r="AF45" s="514"/>
      <c r="AG45" s="310"/>
      <c r="AH45" s="310"/>
      <c r="AI45" s="310"/>
      <c r="AJ45" s="310"/>
      <c r="AK45" s="310"/>
      <c r="AL45" s="510"/>
      <c r="AM45" s="510"/>
      <c r="AN45" s="510"/>
      <c r="AO45" s="510"/>
      <c r="AP45" s="510"/>
      <c r="AQ45" s="510"/>
      <c r="AR45" s="510"/>
      <c r="AS45" s="510"/>
      <c r="AT45" s="510"/>
      <c r="AU45" s="510"/>
      <c r="AV45" s="510"/>
      <c r="AW45" s="510"/>
      <c r="AX45" s="510"/>
      <c r="AY45" s="510"/>
      <c r="AZ45" s="510"/>
      <c r="BA45" s="510"/>
      <c r="BB45" s="510"/>
      <c r="BC45" s="510"/>
      <c r="BD45" s="510"/>
      <c r="BE45" s="510"/>
      <c r="BF45" s="510"/>
      <c r="BG45" s="510"/>
      <c r="BH45" s="510"/>
      <c r="BI45" s="510"/>
      <c r="BJ45" s="510"/>
      <c r="BK45" s="510"/>
      <c r="BL45" s="510"/>
      <c r="BM45" s="510"/>
      <c r="BN45" s="510"/>
      <c r="BO45" s="510"/>
      <c r="BP45" s="510"/>
      <c r="BQ45" s="510"/>
      <c r="BR45" s="510"/>
      <c r="BS45" s="510"/>
      <c r="BT45" s="510"/>
      <c r="BU45" s="510"/>
      <c r="BV45" s="510"/>
      <c r="BW45" s="510"/>
      <c r="BX45" s="510"/>
      <c r="BY45" s="510"/>
      <c r="BZ45" s="510"/>
      <c r="CA45" s="510"/>
      <c r="CB45" s="510"/>
      <c r="CC45" s="510"/>
      <c r="CD45" s="510"/>
      <c r="CE45" s="510"/>
      <c r="CF45" s="510"/>
      <c r="CG45" s="510"/>
      <c r="CH45" s="510"/>
      <c r="CI45" s="510"/>
      <c r="CJ45" s="510"/>
      <c r="CK45" s="510"/>
      <c r="CL45" s="510"/>
      <c r="CM45" s="510"/>
      <c r="CN45" s="510"/>
      <c r="CO45" s="510"/>
      <c r="CP45" s="510"/>
      <c r="CQ45" s="510"/>
      <c r="CR45" s="510"/>
      <c r="CS45" s="510"/>
      <c r="CT45" s="510"/>
      <c r="CU45" s="510"/>
      <c r="CV45" s="510"/>
      <c r="CW45" s="510"/>
      <c r="CX45" s="510"/>
      <c r="CY45" s="510"/>
      <c r="CZ45" s="510"/>
      <c r="DA45" s="510"/>
      <c r="DB45" s="510"/>
      <c r="DC45" s="510"/>
      <c r="DD45" s="510"/>
      <c r="DE45" s="510"/>
      <c r="DF45" s="510"/>
      <c r="DG45" s="510"/>
      <c r="DH45" s="510"/>
      <c r="DI45" s="510"/>
      <c r="DJ45" s="510"/>
      <c r="DK45" s="510"/>
      <c r="DL45" s="510"/>
      <c r="DM45" s="510"/>
      <c r="DN45" s="510"/>
      <c r="DO45" s="510"/>
      <c r="DP45" s="510"/>
      <c r="DQ45" s="510"/>
      <c r="DR45" s="510"/>
      <c r="DS45" s="510"/>
      <c r="DT45" s="510"/>
      <c r="DU45" s="510"/>
      <c r="DV45" s="510"/>
      <c r="DW45" s="510"/>
      <c r="DX45" s="510"/>
      <c r="DY45" s="510"/>
      <c r="DZ45" s="510"/>
      <c r="EA45" s="510"/>
      <c r="EB45" s="510"/>
      <c r="EC45" s="510"/>
      <c r="ED45" s="510"/>
      <c r="EE45" s="510"/>
      <c r="EF45" s="510"/>
      <c r="EG45" s="510"/>
      <c r="EH45" s="510"/>
      <c r="EI45" s="510"/>
      <c r="EJ45" s="510"/>
      <c r="EK45" s="525"/>
    </row>
    <row r="46" spans="1:141" s="26" customFormat="1" ht="12.75" x14ac:dyDescent="0.2">
      <c r="A46" s="516" t="s">
        <v>370</v>
      </c>
      <c r="B46" s="516"/>
      <c r="C46" s="516"/>
      <c r="D46" s="516"/>
      <c r="E46" s="516"/>
      <c r="F46" s="516"/>
      <c r="G46" s="516"/>
      <c r="H46" s="516"/>
      <c r="I46" s="516"/>
      <c r="J46" s="516"/>
      <c r="K46" s="516"/>
      <c r="L46" s="516"/>
      <c r="M46" s="516"/>
      <c r="N46" s="516"/>
      <c r="O46" s="516"/>
      <c r="P46" s="516"/>
      <c r="Q46" s="516"/>
      <c r="R46" s="516"/>
      <c r="S46" s="516"/>
      <c r="T46" s="516"/>
      <c r="U46" s="516"/>
      <c r="V46" s="516"/>
      <c r="W46" s="516"/>
      <c r="X46" s="516"/>
      <c r="Y46" s="516"/>
      <c r="Z46" s="516"/>
      <c r="AA46" s="516"/>
      <c r="AB46" s="516"/>
      <c r="AC46" s="516"/>
      <c r="AD46" s="516"/>
      <c r="AE46" s="516"/>
      <c r="AF46" s="514"/>
      <c r="AG46" s="310"/>
      <c r="AH46" s="310"/>
      <c r="AI46" s="310"/>
      <c r="AJ46" s="310"/>
      <c r="AK46" s="310"/>
      <c r="AL46" s="510"/>
      <c r="AM46" s="510"/>
      <c r="AN46" s="510"/>
      <c r="AO46" s="510"/>
      <c r="AP46" s="510"/>
      <c r="AQ46" s="510"/>
      <c r="AR46" s="510"/>
      <c r="AS46" s="510"/>
      <c r="AT46" s="510"/>
      <c r="AU46" s="510"/>
      <c r="AV46" s="510"/>
      <c r="AW46" s="510"/>
      <c r="AX46" s="510"/>
      <c r="AY46" s="510"/>
      <c r="AZ46" s="510"/>
      <c r="BA46" s="510"/>
      <c r="BB46" s="510"/>
      <c r="BC46" s="510"/>
      <c r="BD46" s="510"/>
      <c r="BE46" s="510"/>
      <c r="BF46" s="510"/>
      <c r="BG46" s="510"/>
      <c r="BH46" s="510"/>
      <c r="BI46" s="510"/>
      <c r="BJ46" s="510"/>
      <c r="BK46" s="510"/>
      <c r="BL46" s="510"/>
      <c r="BM46" s="510"/>
      <c r="BN46" s="510"/>
      <c r="BO46" s="510"/>
      <c r="BP46" s="510"/>
      <c r="BQ46" s="510"/>
      <c r="BR46" s="510"/>
      <c r="BS46" s="510"/>
      <c r="BT46" s="510"/>
      <c r="BU46" s="510"/>
      <c r="BV46" s="510"/>
      <c r="BW46" s="510"/>
      <c r="BX46" s="510"/>
      <c r="BY46" s="510"/>
      <c r="BZ46" s="510"/>
      <c r="CA46" s="510"/>
      <c r="CB46" s="510"/>
      <c r="CC46" s="510"/>
      <c r="CD46" s="510"/>
      <c r="CE46" s="510"/>
      <c r="CF46" s="510"/>
      <c r="CG46" s="510"/>
      <c r="CH46" s="510"/>
      <c r="CI46" s="510"/>
      <c r="CJ46" s="510"/>
      <c r="CK46" s="510"/>
      <c r="CL46" s="510"/>
      <c r="CM46" s="510"/>
      <c r="CN46" s="510"/>
      <c r="CO46" s="510"/>
      <c r="CP46" s="510"/>
      <c r="CQ46" s="510"/>
      <c r="CR46" s="510"/>
      <c r="CS46" s="510"/>
      <c r="CT46" s="510"/>
      <c r="CU46" s="510"/>
      <c r="CV46" s="510"/>
      <c r="CW46" s="510"/>
      <c r="CX46" s="510"/>
      <c r="CY46" s="510"/>
      <c r="CZ46" s="510"/>
      <c r="DA46" s="510"/>
      <c r="DB46" s="510"/>
      <c r="DC46" s="510"/>
      <c r="DD46" s="510"/>
      <c r="DE46" s="510"/>
      <c r="DF46" s="510"/>
      <c r="DG46" s="510"/>
      <c r="DH46" s="510"/>
      <c r="DI46" s="510"/>
      <c r="DJ46" s="510"/>
      <c r="DK46" s="510"/>
      <c r="DL46" s="510"/>
      <c r="DM46" s="510"/>
      <c r="DN46" s="510"/>
      <c r="DO46" s="510"/>
      <c r="DP46" s="510"/>
      <c r="DQ46" s="510"/>
      <c r="DR46" s="510"/>
      <c r="DS46" s="510"/>
      <c r="DT46" s="510"/>
      <c r="DU46" s="510"/>
      <c r="DV46" s="510"/>
      <c r="DW46" s="510"/>
      <c r="DX46" s="510"/>
      <c r="DY46" s="510"/>
      <c r="DZ46" s="510"/>
      <c r="EA46" s="510"/>
      <c r="EB46" s="510"/>
      <c r="EC46" s="510"/>
      <c r="ED46" s="510"/>
      <c r="EE46" s="510"/>
      <c r="EF46" s="510"/>
      <c r="EG46" s="510"/>
      <c r="EH46" s="510"/>
      <c r="EI46" s="510"/>
      <c r="EJ46" s="510"/>
      <c r="EK46" s="525"/>
    </row>
    <row r="47" spans="1:141" s="26" customFormat="1" ht="12.75" x14ac:dyDescent="0.2">
      <c r="A47" s="515" t="s">
        <v>259</v>
      </c>
      <c r="B47" s="515"/>
      <c r="C47" s="515"/>
      <c r="D47" s="515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515"/>
      <c r="S47" s="515"/>
      <c r="T47" s="515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4"/>
      <c r="AG47" s="310"/>
      <c r="AH47" s="310"/>
      <c r="AI47" s="310"/>
      <c r="AJ47" s="310"/>
      <c r="AK47" s="310"/>
      <c r="AL47" s="510"/>
      <c r="AM47" s="510"/>
      <c r="AN47" s="510"/>
      <c r="AO47" s="510"/>
      <c r="AP47" s="510"/>
      <c r="AQ47" s="510"/>
      <c r="AR47" s="510"/>
      <c r="AS47" s="510"/>
      <c r="AT47" s="510"/>
      <c r="AU47" s="510"/>
      <c r="AV47" s="510"/>
      <c r="AW47" s="510"/>
      <c r="AX47" s="510"/>
      <c r="AY47" s="510"/>
      <c r="AZ47" s="510"/>
      <c r="BA47" s="510"/>
      <c r="BB47" s="510"/>
      <c r="BC47" s="510"/>
      <c r="BD47" s="510"/>
      <c r="BE47" s="510"/>
      <c r="BF47" s="510"/>
      <c r="BG47" s="510"/>
      <c r="BH47" s="510"/>
      <c r="BI47" s="510"/>
      <c r="BJ47" s="510"/>
      <c r="BK47" s="510"/>
      <c r="BL47" s="510"/>
      <c r="BM47" s="510"/>
      <c r="BN47" s="510"/>
      <c r="BO47" s="510"/>
      <c r="BP47" s="510"/>
      <c r="BQ47" s="510"/>
      <c r="BR47" s="510"/>
      <c r="BS47" s="510"/>
      <c r="BT47" s="510"/>
      <c r="BU47" s="510"/>
      <c r="BV47" s="510"/>
      <c r="BW47" s="510"/>
      <c r="BX47" s="510"/>
      <c r="BY47" s="510"/>
      <c r="BZ47" s="510"/>
      <c r="CA47" s="510"/>
      <c r="CB47" s="510"/>
      <c r="CC47" s="510"/>
      <c r="CD47" s="510"/>
      <c r="CE47" s="510"/>
      <c r="CF47" s="510"/>
      <c r="CG47" s="510"/>
      <c r="CH47" s="510"/>
      <c r="CI47" s="510"/>
      <c r="CJ47" s="510"/>
      <c r="CK47" s="510"/>
      <c r="CL47" s="510"/>
      <c r="CM47" s="510"/>
      <c r="CN47" s="510"/>
      <c r="CO47" s="510"/>
      <c r="CP47" s="510"/>
      <c r="CQ47" s="510"/>
      <c r="CR47" s="510"/>
      <c r="CS47" s="510"/>
      <c r="CT47" s="510"/>
      <c r="CU47" s="510"/>
      <c r="CV47" s="510"/>
      <c r="CW47" s="510"/>
      <c r="CX47" s="510"/>
      <c r="CY47" s="510"/>
      <c r="CZ47" s="510"/>
      <c r="DA47" s="510"/>
      <c r="DB47" s="510"/>
      <c r="DC47" s="510"/>
      <c r="DD47" s="510"/>
      <c r="DE47" s="510"/>
      <c r="DF47" s="510"/>
      <c r="DG47" s="510"/>
      <c r="DH47" s="510"/>
      <c r="DI47" s="510"/>
      <c r="DJ47" s="510"/>
      <c r="DK47" s="510"/>
      <c r="DL47" s="510"/>
      <c r="DM47" s="510"/>
      <c r="DN47" s="510"/>
      <c r="DO47" s="510"/>
      <c r="DP47" s="510"/>
      <c r="DQ47" s="510"/>
      <c r="DR47" s="510"/>
      <c r="DS47" s="510"/>
      <c r="DT47" s="510"/>
      <c r="DU47" s="510"/>
      <c r="DV47" s="510"/>
      <c r="DW47" s="510"/>
      <c r="DX47" s="510"/>
      <c r="DY47" s="510"/>
      <c r="DZ47" s="510"/>
      <c r="EA47" s="510"/>
      <c r="EB47" s="510"/>
      <c r="EC47" s="510"/>
      <c r="ED47" s="510"/>
      <c r="EE47" s="510"/>
      <c r="EF47" s="510"/>
      <c r="EG47" s="510"/>
      <c r="EH47" s="510"/>
      <c r="EI47" s="510"/>
      <c r="EJ47" s="510"/>
      <c r="EK47" s="525"/>
    </row>
    <row r="48" spans="1:141" s="26" customFormat="1" ht="12.75" x14ac:dyDescent="0.2">
      <c r="A48" s="517"/>
      <c r="B48" s="517"/>
      <c r="C48" s="517"/>
      <c r="D48" s="517"/>
      <c r="E48" s="517"/>
      <c r="F48" s="517"/>
      <c r="G48" s="517"/>
      <c r="H48" s="517"/>
      <c r="I48" s="517"/>
      <c r="J48" s="517"/>
      <c r="K48" s="517"/>
      <c r="L48" s="517"/>
      <c r="M48" s="517"/>
      <c r="N48" s="517"/>
      <c r="O48" s="517"/>
      <c r="P48" s="517"/>
      <c r="Q48" s="517"/>
      <c r="R48" s="517"/>
      <c r="S48" s="517"/>
      <c r="T48" s="517"/>
      <c r="U48" s="517"/>
      <c r="V48" s="517"/>
      <c r="W48" s="517"/>
      <c r="X48" s="517"/>
      <c r="Y48" s="517"/>
      <c r="Z48" s="517"/>
      <c r="AA48" s="517"/>
      <c r="AB48" s="517"/>
      <c r="AC48" s="517"/>
      <c r="AD48" s="517"/>
      <c r="AE48" s="517"/>
      <c r="AF48" s="514"/>
      <c r="AG48" s="310"/>
      <c r="AH48" s="310"/>
      <c r="AI48" s="310"/>
      <c r="AJ48" s="310"/>
      <c r="AK48" s="310"/>
      <c r="AL48" s="510"/>
      <c r="AM48" s="510"/>
      <c r="AN48" s="510"/>
      <c r="AO48" s="510"/>
      <c r="AP48" s="510"/>
      <c r="AQ48" s="510"/>
      <c r="AR48" s="510"/>
      <c r="AS48" s="510"/>
      <c r="AT48" s="510"/>
      <c r="AU48" s="510"/>
      <c r="AV48" s="510"/>
      <c r="AW48" s="510"/>
      <c r="AX48" s="510"/>
      <c r="AY48" s="510"/>
      <c r="AZ48" s="510"/>
      <c r="BA48" s="510"/>
      <c r="BB48" s="510"/>
      <c r="BC48" s="510"/>
      <c r="BD48" s="510"/>
      <c r="BE48" s="510"/>
      <c r="BF48" s="510"/>
      <c r="BG48" s="510"/>
      <c r="BH48" s="510"/>
      <c r="BI48" s="510"/>
      <c r="BJ48" s="510"/>
      <c r="BK48" s="510"/>
      <c r="BL48" s="510"/>
      <c r="BM48" s="510"/>
      <c r="BN48" s="510"/>
      <c r="BO48" s="510"/>
      <c r="BP48" s="510"/>
      <c r="BQ48" s="510"/>
      <c r="BR48" s="510"/>
      <c r="BS48" s="510"/>
      <c r="BT48" s="510"/>
      <c r="BU48" s="510"/>
      <c r="BV48" s="510"/>
      <c r="BW48" s="510"/>
      <c r="BX48" s="510"/>
      <c r="BY48" s="510"/>
      <c r="BZ48" s="510"/>
      <c r="CA48" s="510"/>
      <c r="CB48" s="510"/>
      <c r="CC48" s="510"/>
      <c r="CD48" s="510"/>
      <c r="CE48" s="510"/>
      <c r="CF48" s="510"/>
      <c r="CG48" s="510"/>
      <c r="CH48" s="510"/>
      <c r="CI48" s="510"/>
      <c r="CJ48" s="510"/>
      <c r="CK48" s="510"/>
      <c r="CL48" s="510"/>
      <c r="CM48" s="510"/>
      <c r="CN48" s="510"/>
      <c r="CO48" s="510"/>
      <c r="CP48" s="510"/>
      <c r="CQ48" s="510"/>
      <c r="CR48" s="510"/>
      <c r="CS48" s="510"/>
      <c r="CT48" s="510"/>
      <c r="CU48" s="510"/>
      <c r="CV48" s="510"/>
      <c r="CW48" s="510"/>
      <c r="CX48" s="510"/>
      <c r="CY48" s="510"/>
      <c r="CZ48" s="510"/>
      <c r="DA48" s="510"/>
      <c r="DB48" s="510"/>
      <c r="DC48" s="510"/>
      <c r="DD48" s="510"/>
      <c r="DE48" s="510"/>
      <c r="DF48" s="510"/>
      <c r="DG48" s="510"/>
      <c r="DH48" s="510"/>
      <c r="DI48" s="510"/>
      <c r="DJ48" s="510"/>
      <c r="DK48" s="510"/>
      <c r="DL48" s="510"/>
      <c r="DM48" s="510"/>
      <c r="DN48" s="510"/>
      <c r="DO48" s="510"/>
      <c r="DP48" s="510"/>
      <c r="DQ48" s="510"/>
      <c r="DR48" s="510"/>
      <c r="DS48" s="510"/>
      <c r="DT48" s="510"/>
      <c r="DU48" s="510"/>
      <c r="DV48" s="510"/>
      <c r="DW48" s="510"/>
      <c r="DX48" s="510"/>
      <c r="DY48" s="510"/>
      <c r="DZ48" s="510"/>
      <c r="EA48" s="510"/>
      <c r="EB48" s="510"/>
      <c r="EC48" s="510"/>
      <c r="ED48" s="510"/>
      <c r="EE48" s="510"/>
      <c r="EF48" s="510"/>
      <c r="EG48" s="510"/>
      <c r="EH48" s="510"/>
      <c r="EI48" s="510"/>
      <c r="EJ48" s="510"/>
      <c r="EK48" s="525"/>
    </row>
    <row r="49" spans="1:141" s="26" customFormat="1" ht="12.75" x14ac:dyDescent="0.2">
      <c r="A49" s="512" t="s">
        <v>371</v>
      </c>
      <c r="B49" s="512"/>
      <c r="C49" s="512"/>
      <c r="D49" s="512"/>
      <c r="E49" s="512"/>
      <c r="F49" s="512"/>
      <c r="G49" s="512"/>
      <c r="H49" s="512"/>
      <c r="I49" s="512"/>
      <c r="J49" s="512"/>
      <c r="K49" s="512"/>
      <c r="L49" s="512"/>
      <c r="M49" s="512"/>
      <c r="N49" s="512"/>
      <c r="O49" s="512"/>
      <c r="P49" s="512"/>
      <c r="Q49" s="512"/>
      <c r="R49" s="512"/>
      <c r="S49" s="512"/>
      <c r="T49" s="512"/>
      <c r="U49" s="512"/>
      <c r="V49" s="512"/>
      <c r="W49" s="512"/>
      <c r="X49" s="512"/>
      <c r="Y49" s="512"/>
      <c r="Z49" s="512"/>
      <c r="AA49" s="512"/>
      <c r="AB49" s="512"/>
      <c r="AC49" s="512"/>
      <c r="AD49" s="512"/>
      <c r="AE49" s="512"/>
      <c r="AF49" s="514" t="s">
        <v>139</v>
      </c>
      <c r="AG49" s="310"/>
      <c r="AH49" s="310"/>
      <c r="AI49" s="310"/>
      <c r="AJ49" s="310"/>
      <c r="AK49" s="310"/>
      <c r="AL49" s="510"/>
      <c r="AM49" s="510"/>
      <c r="AN49" s="510"/>
      <c r="AO49" s="510"/>
      <c r="AP49" s="510"/>
      <c r="AQ49" s="510"/>
      <c r="AR49" s="510"/>
      <c r="AS49" s="510"/>
      <c r="AT49" s="510"/>
      <c r="AU49" s="510"/>
      <c r="AV49" s="510"/>
      <c r="AW49" s="510"/>
      <c r="AX49" s="510"/>
      <c r="AY49" s="510"/>
      <c r="AZ49" s="510"/>
      <c r="BA49" s="510"/>
      <c r="BB49" s="510"/>
      <c r="BC49" s="510"/>
      <c r="BD49" s="510"/>
      <c r="BE49" s="510"/>
      <c r="BF49" s="510"/>
      <c r="BG49" s="510"/>
      <c r="BH49" s="510"/>
      <c r="BI49" s="510"/>
      <c r="BJ49" s="510"/>
      <c r="BK49" s="510"/>
      <c r="BL49" s="510"/>
      <c r="BM49" s="510"/>
      <c r="BN49" s="510"/>
      <c r="BO49" s="510"/>
      <c r="BP49" s="510"/>
      <c r="BQ49" s="510"/>
      <c r="BR49" s="510"/>
      <c r="BS49" s="510"/>
      <c r="BT49" s="510"/>
      <c r="BU49" s="510"/>
      <c r="BV49" s="510"/>
      <c r="BW49" s="510"/>
      <c r="BX49" s="510"/>
      <c r="BY49" s="510"/>
      <c r="BZ49" s="510"/>
      <c r="CA49" s="510"/>
      <c r="CB49" s="510"/>
      <c r="CC49" s="510"/>
      <c r="CD49" s="510"/>
      <c r="CE49" s="510"/>
      <c r="CF49" s="510"/>
      <c r="CG49" s="510"/>
      <c r="CH49" s="510"/>
      <c r="CI49" s="510"/>
      <c r="CJ49" s="510"/>
      <c r="CK49" s="510"/>
      <c r="CL49" s="510"/>
      <c r="CM49" s="510"/>
      <c r="CN49" s="510"/>
      <c r="CO49" s="510"/>
      <c r="CP49" s="510"/>
      <c r="CQ49" s="510"/>
      <c r="CR49" s="510"/>
      <c r="CS49" s="510"/>
      <c r="CT49" s="510"/>
      <c r="CU49" s="510"/>
      <c r="CV49" s="510"/>
      <c r="CW49" s="510"/>
      <c r="CX49" s="510"/>
      <c r="CY49" s="510"/>
      <c r="CZ49" s="510"/>
      <c r="DA49" s="510"/>
      <c r="DB49" s="510"/>
      <c r="DC49" s="510"/>
      <c r="DD49" s="510"/>
      <c r="DE49" s="510"/>
      <c r="DF49" s="510"/>
      <c r="DG49" s="510"/>
      <c r="DH49" s="510"/>
      <c r="DI49" s="510"/>
      <c r="DJ49" s="510"/>
      <c r="DK49" s="510"/>
      <c r="DL49" s="510"/>
      <c r="DM49" s="510"/>
      <c r="DN49" s="510"/>
      <c r="DO49" s="510"/>
      <c r="DP49" s="510"/>
      <c r="DQ49" s="510"/>
      <c r="DR49" s="510"/>
      <c r="DS49" s="510"/>
      <c r="DT49" s="510"/>
      <c r="DU49" s="510"/>
      <c r="DV49" s="510"/>
      <c r="DW49" s="510"/>
      <c r="DX49" s="510"/>
      <c r="DY49" s="510"/>
      <c r="DZ49" s="510"/>
      <c r="EA49" s="510"/>
      <c r="EB49" s="510"/>
      <c r="EC49" s="510"/>
      <c r="ED49" s="510"/>
      <c r="EE49" s="510"/>
      <c r="EF49" s="510"/>
      <c r="EG49" s="510"/>
      <c r="EH49" s="510"/>
      <c r="EI49" s="510"/>
      <c r="EJ49" s="510"/>
      <c r="EK49" s="525"/>
    </row>
    <row r="50" spans="1:141" s="26" customFormat="1" ht="12.75" x14ac:dyDescent="0.2">
      <c r="A50" s="517" t="s">
        <v>374</v>
      </c>
      <c r="B50" s="517"/>
      <c r="C50" s="517"/>
      <c r="D50" s="517"/>
      <c r="E50" s="517"/>
      <c r="F50" s="517"/>
      <c r="G50" s="517"/>
      <c r="H50" s="517"/>
      <c r="I50" s="517"/>
      <c r="J50" s="517"/>
      <c r="K50" s="517"/>
      <c r="L50" s="517"/>
      <c r="M50" s="517"/>
      <c r="N50" s="517"/>
      <c r="O50" s="517"/>
      <c r="P50" s="517"/>
      <c r="Q50" s="517"/>
      <c r="R50" s="517"/>
      <c r="S50" s="517"/>
      <c r="T50" s="517"/>
      <c r="U50" s="517"/>
      <c r="V50" s="517"/>
      <c r="W50" s="517"/>
      <c r="X50" s="517"/>
      <c r="Y50" s="517"/>
      <c r="Z50" s="517"/>
      <c r="AA50" s="517"/>
      <c r="AB50" s="517"/>
      <c r="AC50" s="517"/>
      <c r="AD50" s="517"/>
      <c r="AE50" s="517"/>
      <c r="AF50" s="514" t="s">
        <v>133</v>
      </c>
      <c r="AG50" s="310"/>
      <c r="AH50" s="310"/>
      <c r="AI50" s="310"/>
      <c r="AJ50" s="310"/>
      <c r="AK50" s="310"/>
      <c r="AL50" s="510"/>
      <c r="AM50" s="510"/>
      <c r="AN50" s="510"/>
      <c r="AO50" s="510"/>
      <c r="AP50" s="510"/>
      <c r="AQ50" s="510"/>
      <c r="AR50" s="510"/>
      <c r="AS50" s="510"/>
      <c r="AT50" s="510"/>
      <c r="AU50" s="510"/>
      <c r="AV50" s="510"/>
      <c r="AW50" s="510"/>
      <c r="AX50" s="510"/>
      <c r="AY50" s="510"/>
      <c r="AZ50" s="510"/>
      <c r="BA50" s="510"/>
      <c r="BB50" s="510"/>
      <c r="BC50" s="510"/>
      <c r="BD50" s="510"/>
      <c r="BE50" s="510"/>
      <c r="BF50" s="510"/>
      <c r="BG50" s="510"/>
      <c r="BH50" s="510"/>
      <c r="BI50" s="510"/>
      <c r="BJ50" s="510"/>
      <c r="BK50" s="510"/>
      <c r="BL50" s="510"/>
      <c r="BM50" s="510"/>
      <c r="BN50" s="510"/>
      <c r="BO50" s="510"/>
      <c r="BP50" s="510"/>
      <c r="BQ50" s="510"/>
      <c r="BR50" s="510"/>
      <c r="BS50" s="510"/>
      <c r="BT50" s="510"/>
      <c r="BU50" s="510"/>
      <c r="BV50" s="510"/>
      <c r="BW50" s="510"/>
      <c r="BX50" s="510"/>
      <c r="BY50" s="510"/>
      <c r="BZ50" s="510"/>
      <c r="CA50" s="510"/>
      <c r="CB50" s="510"/>
      <c r="CC50" s="510"/>
      <c r="CD50" s="510"/>
      <c r="CE50" s="510"/>
      <c r="CF50" s="510"/>
      <c r="CG50" s="510"/>
      <c r="CH50" s="510"/>
      <c r="CI50" s="510"/>
      <c r="CJ50" s="510"/>
      <c r="CK50" s="510"/>
      <c r="CL50" s="510"/>
      <c r="CM50" s="510"/>
      <c r="CN50" s="510"/>
      <c r="CO50" s="510"/>
      <c r="CP50" s="510"/>
      <c r="CQ50" s="510"/>
      <c r="CR50" s="510"/>
      <c r="CS50" s="510"/>
      <c r="CT50" s="510"/>
      <c r="CU50" s="510"/>
      <c r="CV50" s="510"/>
      <c r="CW50" s="510"/>
      <c r="CX50" s="510"/>
      <c r="CY50" s="510"/>
      <c r="CZ50" s="510"/>
      <c r="DA50" s="510"/>
      <c r="DB50" s="510"/>
      <c r="DC50" s="510"/>
      <c r="DD50" s="510"/>
      <c r="DE50" s="510"/>
      <c r="DF50" s="510"/>
      <c r="DG50" s="510"/>
      <c r="DH50" s="510"/>
      <c r="DI50" s="510"/>
      <c r="DJ50" s="510"/>
      <c r="DK50" s="510"/>
      <c r="DL50" s="510"/>
      <c r="DM50" s="510"/>
      <c r="DN50" s="510"/>
      <c r="DO50" s="510"/>
      <c r="DP50" s="510"/>
      <c r="DQ50" s="510"/>
      <c r="DR50" s="510"/>
      <c r="DS50" s="510"/>
      <c r="DT50" s="510"/>
      <c r="DU50" s="510"/>
      <c r="DV50" s="510"/>
      <c r="DW50" s="510"/>
      <c r="DX50" s="510"/>
      <c r="DY50" s="510"/>
      <c r="DZ50" s="510"/>
      <c r="EA50" s="510"/>
      <c r="EB50" s="510"/>
      <c r="EC50" s="510"/>
      <c r="ED50" s="510"/>
      <c r="EE50" s="510"/>
      <c r="EF50" s="510"/>
      <c r="EG50" s="510"/>
      <c r="EH50" s="510"/>
      <c r="EI50" s="510"/>
      <c r="EJ50" s="510"/>
      <c r="EK50" s="525"/>
    </row>
    <row r="51" spans="1:141" s="26" customFormat="1" ht="12.75" x14ac:dyDescent="0.2">
      <c r="A51" s="513" t="s">
        <v>106</v>
      </c>
      <c r="B51" s="513"/>
      <c r="C51" s="513"/>
      <c r="D51" s="513"/>
      <c r="E51" s="513"/>
      <c r="F51" s="513"/>
      <c r="G51" s="513"/>
      <c r="H51" s="513"/>
      <c r="I51" s="513"/>
      <c r="J51" s="513"/>
      <c r="K51" s="513"/>
      <c r="L51" s="513"/>
      <c r="M51" s="513"/>
      <c r="N51" s="513"/>
      <c r="O51" s="513"/>
      <c r="P51" s="513"/>
      <c r="Q51" s="513"/>
      <c r="R51" s="513"/>
      <c r="S51" s="513"/>
      <c r="T51" s="513"/>
      <c r="U51" s="513"/>
      <c r="V51" s="513"/>
      <c r="W51" s="513"/>
      <c r="X51" s="513"/>
      <c r="Y51" s="513"/>
      <c r="Z51" s="513"/>
      <c r="AA51" s="513"/>
      <c r="AB51" s="513"/>
      <c r="AC51" s="513"/>
      <c r="AD51" s="513"/>
      <c r="AE51" s="513"/>
      <c r="AF51" s="514" t="s">
        <v>132</v>
      </c>
      <c r="AG51" s="310"/>
      <c r="AH51" s="310"/>
      <c r="AI51" s="310"/>
      <c r="AJ51" s="310"/>
      <c r="AK51" s="310"/>
      <c r="AL51" s="510"/>
      <c r="AM51" s="510"/>
      <c r="AN51" s="510"/>
      <c r="AO51" s="510"/>
      <c r="AP51" s="510"/>
      <c r="AQ51" s="510"/>
      <c r="AR51" s="510"/>
      <c r="AS51" s="510"/>
      <c r="AT51" s="510"/>
      <c r="AU51" s="510"/>
      <c r="AV51" s="510"/>
      <c r="AW51" s="510"/>
      <c r="AX51" s="510"/>
      <c r="AY51" s="510"/>
      <c r="AZ51" s="510"/>
      <c r="BA51" s="510"/>
      <c r="BB51" s="510"/>
      <c r="BC51" s="510"/>
      <c r="BD51" s="510"/>
      <c r="BE51" s="510"/>
      <c r="BF51" s="510"/>
      <c r="BG51" s="510"/>
      <c r="BH51" s="510"/>
      <c r="BI51" s="510"/>
      <c r="BJ51" s="510"/>
      <c r="BK51" s="510"/>
      <c r="BL51" s="510"/>
      <c r="BM51" s="510"/>
      <c r="BN51" s="510"/>
      <c r="BO51" s="510"/>
      <c r="BP51" s="510"/>
      <c r="BQ51" s="510"/>
      <c r="BR51" s="510"/>
      <c r="BS51" s="510"/>
      <c r="BT51" s="510"/>
      <c r="BU51" s="510"/>
      <c r="BV51" s="510"/>
      <c r="BW51" s="510"/>
      <c r="BX51" s="510"/>
      <c r="BY51" s="510"/>
      <c r="BZ51" s="510"/>
      <c r="CA51" s="510"/>
      <c r="CB51" s="510"/>
      <c r="CC51" s="510"/>
      <c r="CD51" s="510"/>
      <c r="CE51" s="510"/>
      <c r="CF51" s="510"/>
      <c r="CG51" s="510"/>
      <c r="CH51" s="510"/>
      <c r="CI51" s="510"/>
      <c r="CJ51" s="510"/>
      <c r="CK51" s="510"/>
      <c r="CL51" s="510"/>
      <c r="CM51" s="510"/>
      <c r="CN51" s="510"/>
      <c r="CO51" s="510"/>
      <c r="CP51" s="510"/>
      <c r="CQ51" s="510"/>
      <c r="CR51" s="510"/>
      <c r="CS51" s="510"/>
      <c r="CT51" s="510"/>
      <c r="CU51" s="510"/>
      <c r="CV51" s="510"/>
      <c r="CW51" s="510"/>
      <c r="CX51" s="510"/>
      <c r="CY51" s="510"/>
      <c r="CZ51" s="510"/>
      <c r="DA51" s="510"/>
      <c r="DB51" s="510"/>
      <c r="DC51" s="510"/>
      <c r="DD51" s="510"/>
      <c r="DE51" s="510"/>
      <c r="DF51" s="510"/>
      <c r="DG51" s="510"/>
      <c r="DH51" s="510"/>
      <c r="DI51" s="510"/>
      <c r="DJ51" s="510"/>
      <c r="DK51" s="510"/>
      <c r="DL51" s="510"/>
      <c r="DM51" s="510"/>
      <c r="DN51" s="510"/>
      <c r="DO51" s="510"/>
      <c r="DP51" s="510"/>
      <c r="DQ51" s="510"/>
      <c r="DR51" s="510"/>
      <c r="DS51" s="510"/>
      <c r="DT51" s="510"/>
      <c r="DU51" s="510"/>
      <c r="DV51" s="510"/>
      <c r="DW51" s="510"/>
      <c r="DX51" s="510"/>
      <c r="DY51" s="510"/>
      <c r="DZ51" s="510"/>
      <c r="EA51" s="510"/>
      <c r="EB51" s="510"/>
      <c r="EC51" s="510"/>
      <c r="ED51" s="510"/>
      <c r="EE51" s="510"/>
      <c r="EF51" s="510"/>
      <c r="EG51" s="510"/>
      <c r="EH51" s="510"/>
      <c r="EI51" s="510"/>
      <c r="EJ51" s="510"/>
      <c r="EK51" s="525"/>
    </row>
    <row r="52" spans="1:141" s="26" customFormat="1" ht="12.75" x14ac:dyDescent="0.2">
      <c r="A52" s="511" t="s">
        <v>368</v>
      </c>
      <c r="B52" s="511"/>
      <c r="C52" s="511"/>
      <c r="D52" s="511"/>
      <c r="E52" s="511"/>
      <c r="F52" s="511"/>
      <c r="G52" s="511"/>
      <c r="H52" s="511"/>
      <c r="I52" s="511"/>
      <c r="J52" s="511"/>
      <c r="K52" s="511"/>
      <c r="L52" s="511"/>
      <c r="M52" s="511"/>
      <c r="N52" s="511"/>
      <c r="O52" s="511"/>
      <c r="P52" s="511"/>
      <c r="Q52" s="511"/>
      <c r="R52" s="511"/>
      <c r="S52" s="511"/>
      <c r="T52" s="511"/>
      <c r="U52" s="511"/>
      <c r="V52" s="511"/>
      <c r="W52" s="511"/>
      <c r="X52" s="511"/>
      <c r="Y52" s="511"/>
      <c r="Z52" s="511"/>
      <c r="AA52" s="511"/>
      <c r="AB52" s="511"/>
      <c r="AC52" s="511"/>
      <c r="AD52" s="511"/>
      <c r="AE52" s="511"/>
      <c r="AF52" s="514"/>
      <c r="AG52" s="310"/>
      <c r="AH52" s="310"/>
      <c r="AI52" s="310"/>
      <c r="AJ52" s="310"/>
      <c r="AK52" s="310"/>
      <c r="AL52" s="510"/>
      <c r="AM52" s="510"/>
      <c r="AN52" s="510"/>
      <c r="AO52" s="510"/>
      <c r="AP52" s="510"/>
      <c r="AQ52" s="510"/>
      <c r="AR52" s="510"/>
      <c r="AS52" s="510"/>
      <c r="AT52" s="510"/>
      <c r="AU52" s="510"/>
      <c r="AV52" s="510"/>
      <c r="AW52" s="510"/>
      <c r="AX52" s="510"/>
      <c r="AY52" s="510"/>
      <c r="AZ52" s="510"/>
      <c r="BA52" s="510"/>
      <c r="BB52" s="510"/>
      <c r="BC52" s="510"/>
      <c r="BD52" s="510"/>
      <c r="BE52" s="510"/>
      <c r="BF52" s="510"/>
      <c r="BG52" s="510"/>
      <c r="BH52" s="510"/>
      <c r="BI52" s="510"/>
      <c r="BJ52" s="510"/>
      <c r="BK52" s="510"/>
      <c r="BL52" s="510"/>
      <c r="BM52" s="510"/>
      <c r="BN52" s="510"/>
      <c r="BO52" s="510"/>
      <c r="BP52" s="510"/>
      <c r="BQ52" s="510"/>
      <c r="BR52" s="510"/>
      <c r="BS52" s="510"/>
      <c r="BT52" s="510"/>
      <c r="BU52" s="510"/>
      <c r="BV52" s="510"/>
      <c r="BW52" s="510"/>
      <c r="BX52" s="510"/>
      <c r="BY52" s="510"/>
      <c r="BZ52" s="510"/>
      <c r="CA52" s="510"/>
      <c r="CB52" s="510"/>
      <c r="CC52" s="510"/>
      <c r="CD52" s="510"/>
      <c r="CE52" s="510"/>
      <c r="CF52" s="510"/>
      <c r="CG52" s="510"/>
      <c r="CH52" s="510"/>
      <c r="CI52" s="510"/>
      <c r="CJ52" s="510"/>
      <c r="CK52" s="510"/>
      <c r="CL52" s="510"/>
      <c r="CM52" s="510"/>
      <c r="CN52" s="510"/>
      <c r="CO52" s="510"/>
      <c r="CP52" s="510"/>
      <c r="CQ52" s="510"/>
      <c r="CR52" s="510"/>
      <c r="CS52" s="510"/>
      <c r="CT52" s="510"/>
      <c r="CU52" s="510"/>
      <c r="CV52" s="510"/>
      <c r="CW52" s="510"/>
      <c r="CX52" s="510"/>
      <c r="CY52" s="510"/>
      <c r="CZ52" s="510"/>
      <c r="DA52" s="510"/>
      <c r="DB52" s="510"/>
      <c r="DC52" s="510"/>
      <c r="DD52" s="510"/>
      <c r="DE52" s="510"/>
      <c r="DF52" s="510"/>
      <c r="DG52" s="510"/>
      <c r="DH52" s="510"/>
      <c r="DI52" s="510"/>
      <c r="DJ52" s="510"/>
      <c r="DK52" s="510"/>
      <c r="DL52" s="510"/>
      <c r="DM52" s="510"/>
      <c r="DN52" s="510"/>
      <c r="DO52" s="510"/>
      <c r="DP52" s="510"/>
      <c r="DQ52" s="510"/>
      <c r="DR52" s="510"/>
      <c r="DS52" s="510"/>
      <c r="DT52" s="510"/>
      <c r="DU52" s="510"/>
      <c r="DV52" s="510"/>
      <c r="DW52" s="510"/>
      <c r="DX52" s="510"/>
      <c r="DY52" s="510"/>
      <c r="DZ52" s="510"/>
      <c r="EA52" s="510"/>
      <c r="EB52" s="510"/>
      <c r="EC52" s="510"/>
      <c r="ED52" s="510"/>
      <c r="EE52" s="510"/>
      <c r="EF52" s="510"/>
      <c r="EG52" s="510"/>
      <c r="EH52" s="510"/>
      <c r="EI52" s="510"/>
      <c r="EJ52" s="510"/>
      <c r="EK52" s="525"/>
    </row>
    <row r="53" spans="1:141" s="26" customFormat="1" ht="12.75" x14ac:dyDescent="0.2">
      <c r="A53" s="520" t="s">
        <v>116</v>
      </c>
      <c r="B53" s="520"/>
      <c r="C53" s="520"/>
      <c r="D53" s="520"/>
      <c r="E53" s="520"/>
      <c r="F53" s="520"/>
      <c r="G53" s="520"/>
      <c r="H53" s="520"/>
      <c r="I53" s="520"/>
      <c r="J53" s="520"/>
      <c r="K53" s="520"/>
      <c r="L53" s="520"/>
      <c r="M53" s="520"/>
      <c r="N53" s="520"/>
      <c r="O53" s="520"/>
      <c r="P53" s="520"/>
      <c r="Q53" s="520"/>
      <c r="R53" s="520"/>
      <c r="S53" s="520"/>
      <c r="T53" s="520"/>
      <c r="U53" s="520"/>
      <c r="V53" s="520"/>
      <c r="W53" s="520"/>
      <c r="X53" s="520"/>
      <c r="Y53" s="520"/>
      <c r="Z53" s="520"/>
      <c r="AA53" s="520"/>
      <c r="AB53" s="520"/>
      <c r="AC53" s="520"/>
      <c r="AD53" s="520"/>
      <c r="AE53" s="520"/>
      <c r="AF53" s="514" t="s">
        <v>380</v>
      </c>
      <c r="AG53" s="310"/>
      <c r="AH53" s="310"/>
      <c r="AI53" s="310"/>
      <c r="AJ53" s="310"/>
      <c r="AK53" s="310"/>
      <c r="AL53" s="510"/>
      <c r="AM53" s="510"/>
      <c r="AN53" s="510"/>
      <c r="AO53" s="510"/>
      <c r="AP53" s="510"/>
      <c r="AQ53" s="510"/>
      <c r="AR53" s="510"/>
      <c r="AS53" s="510"/>
      <c r="AT53" s="510"/>
      <c r="AU53" s="510"/>
      <c r="AV53" s="510"/>
      <c r="AW53" s="510"/>
      <c r="AX53" s="510"/>
      <c r="AY53" s="510"/>
      <c r="AZ53" s="510"/>
      <c r="BA53" s="510"/>
      <c r="BB53" s="510"/>
      <c r="BC53" s="510"/>
      <c r="BD53" s="510"/>
      <c r="BE53" s="510"/>
      <c r="BF53" s="510"/>
      <c r="BG53" s="510"/>
      <c r="BH53" s="510"/>
      <c r="BI53" s="510"/>
      <c r="BJ53" s="510"/>
      <c r="BK53" s="510"/>
      <c r="BL53" s="510"/>
      <c r="BM53" s="510"/>
      <c r="BN53" s="510"/>
      <c r="BO53" s="510"/>
      <c r="BP53" s="510"/>
      <c r="BQ53" s="510"/>
      <c r="BR53" s="510"/>
      <c r="BS53" s="510"/>
      <c r="BT53" s="510"/>
      <c r="BU53" s="510"/>
      <c r="BV53" s="510"/>
      <c r="BW53" s="510"/>
      <c r="BX53" s="510"/>
      <c r="BY53" s="510"/>
      <c r="BZ53" s="510"/>
      <c r="CA53" s="510"/>
      <c r="CB53" s="510"/>
      <c r="CC53" s="510"/>
      <c r="CD53" s="510"/>
      <c r="CE53" s="510"/>
      <c r="CF53" s="510"/>
      <c r="CG53" s="510"/>
      <c r="CH53" s="510"/>
      <c r="CI53" s="510"/>
      <c r="CJ53" s="510"/>
      <c r="CK53" s="510"/>
      <c r="CL53" s="510"/>
      <c r="CM53" s="510"/>
      <c r="CN53" s="510"/>
      <c r="CO53" s="510"/>
      <c r="CP53" s="510"/>
      <c r="CQ53" s="510"/>
      <c r="CR53" s="510"/>
      <c r="CS53" s="510"/>
      <c r="CT53" s="510"/>
      <c r="CU53" s="510"/>
      <c r="CV53" s="510"/>
      <c r="CW53" s="510"/>
      <c r="CX53" s="510"/>
      <c r="CY53" s="510"/>
      <c r="CZ53" s="510"/>
      <c r="DA53" s="510"/>
      <c r="DB53" s="510"/>
      <c r="DC53" s="510"/>
      <c r="DD53" s="510"/>
      <c r="DE53" s="510"/>
      <c r="DF53" s="510"/>
      <c r="DG53" s="510"/>
      <c r="DH53" s="510"/>
      <c r="DI53" s="510"/>
      <c r="DJ53" s="510"/>
      <c r="DK53" s="510"/>
      <c r="DL53" s="510"/>
      <c r="DM53" s="510"/>
      <c r="DN53" s="510"/>
      <c r="DO53" s="510"/>
      <c r="DP53" s="510"/>
      <c r="DQ53" s="510"/>
      <c r="DR53" s="510"/>
      <c r="DS53" s="510"/>
      <c r="DT53" s="510"/>
      <c r="DU53" s="510"/>
      <c r="DV53" s="510"/>
      <c r="DW53" s="510"/>
      <c r="DX53" s="510"/>
      <c r="DY53" s="510"/>
      <c r="DZ53" s="510"/>
      <c r="EA53" s="510"/>
      <c r="EB53" s="510"/>
      <c r="EC53" s="510"/>
      <c r="ED53" s="510"/>
      <c r="EE53" s="510"/>
      <c r="EF53" s="510"/>
      <c r="EG53" s="510"/>
      <c r="EH53" s="510"/>
      <c r="EI53" s="510"/>
      <c r="EJ53" s="510"/>
      <c r="EK53" s="525"/>
    </row>
    <row r="54" spans="1:141" s="26" customFormat="1" ht="12.75" x14ac:dyDescent="0.2">
      <c r="A54" s="516" t="s">
        <v>369</v>
      </c>
      <c r="B54" s="516"/>
      <c r="C54" s="516"/>
      <c r="D54" s="516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516"/>
      <c r="Z54" s="516"/>
      <c r="AA54" s="516"/>
      <c r="AB54" s="516"/>
      <c r="AC54" s="516"/>
      <c r="AD54" s="516"/>
      <c r="AE54" s="516"/>
      <c r="AF54" s="514"/>
      <c r="AG54" s="310"/>
      <c r="AH54" s="310"/>
      <c r="AI54" s="310"/>
      <c r="AJ54" s="310"/>
      <c r="AK54" s="310"/>
      <c r="AL54" s="510"/>
      <c r="AM54" s="510"/>
      <c r="AN54" s="510"/>
      <c r="AO54" s="510"/>
      <c r="AP54" s="510"/>
      <c r="AQ54" s="510"/>
      <c r="AR54" s="510"/>
      <c r="AS54" s="510"/>
      <c r="AT54" s="510"/>
      <c r="AU54" s="510"/>
      <c r="AV54" s="510"/>
      <c r="AW54" s="510"/>
      <c r="AX54" s="510"/>
      <c r="AY54" s="510"/>
      <c r="AZ54" s="510"/>
      <c r="BA54" s="510"/>
      <c r="BB54" s="510"/>
      <c r="BC54" s="510"/>
      <c r="BD54" s="510"/>
      <c r="BE54" s="510"/>
      <c r="BF54" s="510"/>
      <c r="BG54" s="510"/>
      <c r="BH54" s="510"/>
      <c r="BI54" s="510"/>
      <c r="BJ54" s="510"/>
      <c r="BK54" s="510"/>
      <c r="BL54" s="510"/>
      <c r="BM54" s="510"/>
      <c r="BN54" s="510"/>
      <c r="BO54" s="510"/>
      <c r="BP54" s="510"/>
      <c r="BQ54" s="510"/>
      <c r="BR54" s="510"/>
      <c r="BS54" s="510"/>
      <c r="BT54" s="510"/>
      <c r="BU54" s="510"/>
      <c r="BV54" s="510"/>
      <c r="BW54" s="510"/>
      <c r="BX54" s="510"/>
      <c r="BY54" s="510"/>
      <c r="BZ54" s="510"/>
      <c r="CA54" s="510"/>
      <c r="CB54" s="510"/>
      <c r="CC54" s="510"/>
      <c r="CD54" s="510"/>
      <c r="CE54" s="510"/>
      <c r="CF54" s="510"/>
      <c r="CG54" s="510"/>
      <c r="CH54" s="510"/>
      <c r="CI54" s="510"/>
      <c r="CJ54" s="510"/>
      <c r="CK54" s="510"/>
      <c r="CL54" s="510"/>
      <c r="CM54" s="510"/>
      <c r="CN54" s="510"/>
      <c r="CO54" s="510"/>
      <c r="CP54" s="510"/>
      <c r="CQ54" s="510"/>
      <c r="CR54" s="510"/>
      <c r="CS54" s="510"/>
      <c r="CT54" s="510"/>
      <c r="CU54" s="510"/>
      <c r="CV54" s="510"/>
      <c r="CW54" s="510"/>
      <c r="CX54" s="510"/>
      <c r="CY54" s="510"/>
      <c r="CZ54" s="510"/>
      <c r="DA54" s="510"/>
      <c r="DB54" s="510"/>
      <c r="DC54" s="510"/>
      <c r="DD54" s="510"/>
      <c r="DE54" s="510"/>
      <c r="DF54" s="510"/>
      <c r="DG54" s="510"/>
      <c r="DH54" s="510"/>
      <c r="DI54" s="510"/>
      <c r="DJ54" s="510"/>
      <c r="DK54" s="510"/>
      <c r="DL54" s="510"/>
      <c r="DM54" s="510"/>
      <c r="DN54" s="510"/>
      <c r="DO54" s="510"/>
      <c r="DP54" s="510"/>
      <c r="DQ54" s="510"/>
      <c r="DR54" s="510"/>
      <c r="DS54" s="510"/>
      <c r="DT54" s="510"/>
      <c r="DU54" s="510"/>
      <c r="DV54" s="510"/>
      <c r="DW54" s="510"/>
      <c r="DX54" s="510"/>
      <c r="DY54" s="510"/>
      <c r="DZ54" s="510"/>
      <c r="EA54" s="510"/>
      <c r="EB54" s="510"/>
      <c r="EC54" s="510"/>
      <c r="ED54" s="510"/>
      <c r="EE54" s="510"/>
      <c r="EF54" s="510"/>
      <c r="EG54" s="510"/>
      <c r="EH54" s="510"/>
      <c r="EI54" s="510"/>
      <c r="EJ54" s="510"/>
      <c r="EK54" s="525"/>
    </row>
    <row r="55" spans="1:141" s="26" customFormat="1" ht="12.75" x14ac:dyDescent="0.2">
      <c r="A55" s="516" t="s">
        <v>370</v>
      </c>
      <c r="B55" s="516"/>
      <c r="C55" s="516"/>
      <c r="D55" s="516"/>
      <c r="E55" s="516"/>
      <c r="F55" s="516"/>
      <c r="G55" s="516"/>
      <c r="H55" s="516"/>
      <c r="I55" s="516"/>
      <c r="J55" s="516"/>
      <c r="K55" s="516"/>
      <c r="L55" s="516"/>
      <c r="M55" s="516"/>
      <c r="N55" s="516"/>
      <c r="O55" s="516"/>
      <c r="P55" s="516"/>
      <c r="Q55" s="516"/>
      <c r="R55" s="516"/>
      <c r="S55" s="516"/>
      <c r="T55" s="516"/>
      <c r="U55" s="516"/>
      <c r="V55" s="516"/>
      <c r="W55" s="516"/>
      <c r="X55" s="516"/>
      <c r="Y55" s="516"/>
      <c r="Z55" s="516"/>
      <c r="AA55" s="516"/>
      <c r="AB55" s="516"/>
      <c r="AC55" s="516"/>
      <c r="AD55" s="516"/>
      <c r="AE55" s="516"/>
      <c r="AF55" s="514"/>
      <c r="AG55" s="310"/>
      <c r="AH55" s="310"/>
      <c r="AI55" s="310"/>
      <c r="AJ55" s="310"/>
      <c r="AK55" s="310"/>
      <c r="AL55" s="510"/>
      <c r="AM55" s="510"/>
      <c r="AN55" s="510"/>
      <c r="AO55" s="510"/>
      <c r="AP55" s="510"/>
      <c r="AQ55" s="510"/>
      <c r="AR55" s="510"/>
      <c r="AS55" s="510"/>
      <c r="AT55" s="510"/>
      <c r="AU55" s="510"/>
      <c r="AV55" s="510"/>
      <c r="AW55" s="510"/>
      <c r="AX55" s="510"/>
      <c r="AY55" s="510"/>
      <c r="AZ55" s="510"/>
      <c r="BA55" s="510"/>
      <c r="BB55" s="510"/>
      <c r="BC55" s="510"/>
      <c r="BD55" s="510"/>
      <c r="BE55" s="510"/>
      <c r="BF55" s="510"/>
      <c r="BG55" s="510"/>
      <c r="BH55" s="510"/>
      <c r="BI55" s="510"/>
      <c r="BJ55" s="510"/>
      <c r="BK55" s="510"/>
      <c r="BL55" s="510"/>
      <c r="BM55" s="510"/>
      <c r="BN55" s="510"/>
      <c r="BO55" s="510"/>
      <c r="BP55" s="510"/>
      <c r="BQ55" s="510"/>
      <c r="BR55" s="510"/>
      <c r="BS55" s="510"/>
      <c r="BT55" s="510"/>
      <c r="BU55" s="510"/>
      <c r="BV55" s="510"/>
      <c r="BW55" s="510"/>
      <c r="BX55" s="510"/>
      <c r="BY55" s="510"/>
      <c r="BZ55" s="510"/>
      <c r="CA55" s="510"/>
      <c r="CB55" s="510"/>
      <c r="CC55" s="510"/>
      <c r="CD55" s="510"/>
      <c r="CE55" s="510"/>
      <c r="CF55" s="510"/>
      <c r="CG55" s="510"/>
      <c r="CH55" s="510"/>
      <c r="CI55" s="510"/>
      <c r="CJ55" s="510"/>
      <c r="CK55" s="510"/>
      <c r="CL55" s="510"/>
      <c r="CM55" s="510"/>
      <c r="CN55" s="510"/>
      <c r="CO55" s="510"/>
      <c r="CP55" s="510"/>
      <c r="CQ55" s="510"/>
      <c r="CR55" s="510"/>
      <c r="CS55" s="510"/>
      <c r="CT55" s="510"/>
      <c r="CU55" s="510"/>
      <c r="CV55" s="510"/>
      <c r="CW55" s="510"/>
      <c r="CX55" s="510"/>
      <c r="CY55" s="510"/>
      <c r="CZ55" s="510"/>
      <c r="DA55" s="510"/>
      <c r="DB55" s="510"/>
      <c r="DC55" s="510"/>
      <c r="DD55" s="510"/>
      <c r="DE55" s="510"/>
      <c r="DF55" s="510"/>
      <c r="DG55" s="510"/>
      <c r="DH55" s="510"/>
      <c r="DI55" s="510"/>
      <c r="DJ55" s="510"/>
      <c r="DK55" s="510"/>
      <c r="DL55" s="510"/>
      <c r="DM55" s="510"/>
      <c r="DN55" s="510"/>
      <c r="DO55" s="510"/>
      <c r="DP55" s="510"/>
      <c r="DQ55" s="510"/>
      <c r="DR55" s="510"/>
      <c r="DS55" s="510"/>
      <c r="DT55" s="510"/>
      <c r="DU55" s="510"/>
      <c r="DV55" s="510"/>
      <c r="DW55" s="510"/>
      <c r="DX55" s="510"/>
      <c r="DY55" s="510"/>
      <c r="DZ55" s="510"/>
      <c r="EA55" s="510"/>
      <c r="EB55" s="510"/>
      <c r="EC55" s="510"/>
      <c r="ED55" s="510"/>
      <c r="EE55" s="510"/>
      <c r="EF55" s="510"/>
      <c r="EG55" s="510"/>
      <c r="EH55" s="510"/>
      <c r="EI55" s="510"/>
      <c r="EJ55" s="510"/>
      <c r="EK55" s="525"/>
    </row>
    <row r="56" spans="1:141" s="26" customFormat="1" ht="12.75" x14ac:dyDescent="0.2">
      <c r="A56" s="515" t="s">
        <v>259</v>
      </c>
      <c r="B56" s="515"/>
      <c r="C56" s="515"/>
      <c r="D56" s="515"/>
      <c r="E56" s="515"/>
      <c r="F56" s="515"/>
      <c r="G56" s="515"/>
      <c r="H56" s="515"/>
      <c r="I56" s="515"/>
      <c r="J56" s="515"/>
      <c r="K56" s="515"/>
      <c r="L56" s="515"/>
      <c r="M56" s="515"/>
      <c r="N56" s="515"/>
      <c r="O56" s="515"/>
      <c r="P56" s="515"/>
      <c r="Q56" s="515"/>
      <c r="R56" s="515"/>
      <c r="S56" s="515"/>
      <c r="T56" s="515"/>
      <c r="U56" s="515"/>
      <c r="V56" s="515"/>
      <c r="W56" s="515"/>
      <c r="X56" s="515"/>
      <c r="Y56" s="515"/>
      <c r="Z56" s="515"/>
      <c r="AA56" s="515"/>
      <c r="AB56" s="515"/>
      <c r="AC56" s="515"/>
      <c r="AD56" s="515"/>
      <c r="AE56" s="515"/>
      <c r="AF56" s="514"/>
      <c r="AG56" s="310"/>
      <c r="AH56" s="310"/>
      <c r="AI56" s="310"/>
      <c r="AJ56" s="310"/>
      <c r="AK56" s="310"/>
      <c r="AL56" s="510"/>
      <c r="AM56" s="510"/>
      <c r="AN56" s="510"/>
      <c r="AO56" s="510"/>
      <c r="AP56" s="510"/>
      <c r="AQ56" s="510"/>
      <c r="AR56" s="510"/>
      <c r="AS56" s="510"/>
      <c r="AT56" s="510"/>
      <c r="AU56" s="510"/>
      <c r="AV56" s="510"/>
      <c r="AW56" s="510"/>
      <c r="AX56" s="510"/>
      <c r="AY56" s="510"/>
      <c r="AZ56" s="510"/>
      <c r="BA56" s="510"/>
      <c r="BB56" s="510"/>
      <c r="BC56" s="510"/>
      <c r="BD56" s="510"/>
      <c r="BE56" s="510"/>
      <c r="BF56" s="510"/>
      <c r="BG56" s="510"/>
      <c r="BH56" s="510"/>
      <c r="BI56" s="510"/>
      <c r="BJ56" s="510"/>
      <c r="BK56" s="510"/>
      <c r="BL56" s="510"/>
      <c r="BM56" s="510"/>
      <c r="BN56" s="510"/>
      <c r="BO56" s="510"/>
      <c r="BP56" s="510"/>
      <c r="BQ56" s="510"/>
      <c r="BR56" s="510"/>
      <c r="BS56" s="510"/>
      <c r="BT56" s="510"/>
      <c r="BU56" s="510"/>
      <c r="BV56" s="510"/>
      <c r="BW56" s="510"/>
      <c r="BX56" s="510"/>
      <c r="BY56" s="510"/>
      <c r="BZ56" s="510"/>
      <c r="CA56" s="510"/>
      <c r="CB56" s="510"/>
      <c r="CC56" s="510"/>
      <c r="CD56" s="510"/>
      <c r="CE56" s="510"/>
      <c r="CF56" s="510"/>
      <c r="CG56" s="510"/>
      <c r="CH56" s="510"/>
      <c r="CI56" s="510"/>
      <c r="CJ56" s="510"/>
      <c r="CK56" s="510"/>
      <c r="CL56" s="510"/>
      <c r="CM56" s="510"/>
      <c r="CN56" s="510"/>
      <c r="CO56" s="510"/>
      <c r="CP56" s="510"/>
      <c r="CQ56" s="510"/>
      <c r="CR56" s="510"/>
      <c r="CS56" s="510"/>
      <c r="CT56" s="510"/>
      <c r="CU56" s="510"/>
      <c r="CV56" s="510"/>
      <c r="CW56" s="510"/>
      <c r="CX56" s="510"/>
      <c r="CY56" s="510"/>
      <c r="CZ56" s="510"/>
      <c r="DA56" s="510"/>
      <c r="DB56" s="510"/>
      <c r="DC56" s="510"/>
      <c r="DD56" s="510"/>
      <c r="DE56" s="510"/>
      <c r="DF56" s="510"/>
      <c r="DG56" s="510"/>
      <c r="DH56" s="510"/>
      <c r="DI56" s="510"/>
      <c r="DJ56" s="510"/>
      <c r="DK56" s="510"/>
      <c r="DL56" s="510"/>
      <c r="DM56" s="510"/>
      <c r="DN56" s="510"/>
      <c r="DO56" s="510"/>
      <c r="DP56" s="510"/>
      <c r="DQ56" s="510"/>
      <c r="DR56" s="510"/>
      <c r="DS56" s="510"/>
      <c r="DT56" s="510"/>
      <c r="DU56" s="510"/>
      <c r="DV56" s="510"/>
      <c r="DW56" s="510"/>
      <c r="DX56" s="510"/>
      <c r="DY56" s="510"/>
      <c r="DZ56" s="510"/>
      <c r="EA56" s="510"/>
      <c r="EB56" s="510"/>
      <c r="EC56" s="510"/>
      <c r="ED56" s="510"/>
      <c r="EE56" s="510"/>
      <c r="EF56" s="510"/>
      <c r="EG56" s="510"/>
      <c r="EH56" s="510"/>
      <c r="EI56" s="510"/>
      <c r="EJ56" s="510"/>
      <c r="EK56" s="525"/>
    </row>
    <row r="57" spans="1:141" s="26" customFormat="1" ht="12.75" x14ac:dyDescent="0.2">
      <c r="A57" s="517"/>
      <c r="B57" s="517"/>
      <c r="C57" s="517"/>
      <c r="D57" s="517"/>
      <c r="E57" s="517"/>
      <c r="F57" s="517"/>
      <c r="G57" s="517"/>
      <c r="H57" s="517"/>
      <c r="I57" s="517"/>
      <c r="J57" s="517"/>
      <c r="K57" s="517"/>
      <c r="L57" s="517"/>
      <c r="M57" s="517"/>
      <c r="N57" s="517"/>
      <c r="O57" s="517"/>
      <c r="P57" s="517"/>
      <c r="Q57" s="517"/>
      <c r="R57" s="517"/>
      <c r="S57" s="517"/>
      <c r="T57" s="517"/>
      <c r="U57" s="517"/>
      <c r="V57" s="517"/>
      <c r="W57" s="517"/>
      <c r="X57" s="517"/>
      <c r="Y57" s="517"/>
      <c r="Z57" s="517"/>
      <c r="AA57" s="517"/>
      <c r="AB57" s="517"/>
      <c r="AC57" s="517"/>
      <c r="AD57" s="517"/>
      <c r="AE57" s="517"/>
      <c r="AF57" s="514"/>
      <c r="AG57" s="310"/>
      <c r="AH57" s="310"/>
      <c r="AI57" s="310"/>
      <c r="AJ57" s="310"/>
      <c r="AK57" s="310"/>
      <c r="AL57" s="510"/>
      <c r="AM57" s="510"/>
      <c r="AN57" s="510"/>
      <c r="AO57" s="510"/>
      <c r="AP57" s="510"/>
      <c r="AQ57" s="510"/>
      <c r="AR57" s="510"/>
      <c r="AS57" s="510"/>
      <c r="AT57" s="510"/>
      <c r="AU57" s="510"/>
      <c r="AV57" s="510"/>
      <c r="AW57" s="510"/>
      <c r="AX57" s="510"/>
      <c r="AY57" s="510"/>
      <c r="AZ57" s="510"/>
      <c r="BA57" s="510"/>
      <c r="BB57" s="510"/>
      <c r="BC57" s="510"/>
      <c r="BD57" s="510"/>
      <c r="BE57" s="510"/>
      <c r="BF57" s="510"/>
      <c r="BG57" s="510"/>
      <c r="BH57" s="510"/>
      <c r="BI57" s="510"/>
      <c r="BJ57" s="510"/>
      <c r="BK57" s="510"/>
      <c r="BL57" s="510"/>
      <c r="BM57" s="510"/>
      <c r="BN57" s="510"/>
      <c r="BO57" s="510"/>
      <c r="BP57" s="510"/>
      <c r="BQ57" s="510"/>
      <c r="BR57" s="510"/>
      <c r="BS57" s="510"/>
      <c r="BT57" s="510"/>
      <c r="BU57" s="510"/>
      <c r="BV57" s="510"/>
      <c r="BW57" s="510"/>
      <c r="BX57" s="510"/>
      <c r="BY57" s="510"/>
      <c r="BZ57" s="510"/>
      <c r="CA57" s="510"/>
      <c r="CB57" s="510"/>
      <c r="CC57" s="510"/>
      <c r="CD57" s="510"/>
      <c r="CE57" s="510"/>
      <c r="CF57" s="510"/>
      <c r="CG57" s="510"/>
      <c r="CH57" s="510"/>
      <c r="CI57" s="510"/>
      <c r="CJ57" s="510"/>
      <c r="CK57" s="510"/>
      <c r="CL57" s="510"/>
      <c r="CM57" s="510"/>
      <c r="CN57" s="510"/>
      <c r="CO57" s="510"/>
      <c r="CP57" s="510"/>
      <c r="CQ57" s="510"/>
      <c r="CR57" s="510"/>
      <c r="CS57" s="510"/>
      <c r="CT57" s="510"/>
      <c r="CU57" s="510"/>
      <c r="CV57" s="510"/>
      <c r="CW57" s="510"/>
      <c r="CX57" s="510"/>
      <c r="CY57" s="510"/>
      <c r="CZ57" s="510"/>
      <c r="DA57" s="510"/>
      <c r="DB57" s="510"/>
      <c r="DC57" s="510"/>
      <c r="DD57" s="510"/>
      <c r="DE57" s="510"/>
      <c r="DF57" s="510"/>
      <c r="DG57" s="510"/>
      <c r="DH57" s="510"/>
      <c r="DI57" s="510"/>
      <c r="DJ57" s="510"/>
      <c r="DK57" s="510"/>
      <c r="DL57" s="510"/>
      <c r="DM57" s="510"/>
      <c r="DN57" s="510"/>
      <c r="DO57" s="510"/>
      <c r="DP57" s="510"/>
      <c r="DQ57" s="510"/>
      <c r="DR57" s="510"/>
      <c r="DS57" s="510"/>
      <c r="DT57" s="510"/>
      <c r="DU57" s="510"/>
      <c r="DV57" s="510"/>
      <c r="DW57" s="510"/>
      <c r="DX57" s="510"/>
      <c r="DY57" s="510"/>
      <c r="DZ57" s="510"/>
      <c r="EA57" s="510"/>
      <c r="EB57" s="510"/>
      <c r="EC57" s="510"/>
      <c r="ED57" s="510"/>
      <c r="EE57" s="510"/>
      <c r="EF57" s="510"/>
      <c r="EG57" s="510"/>
      <c r="EH57" s="510"/>
      <c r="EI57" s="510"/>
      <c r="EJ57" s="510"/>
      <c r="EK57" s="525"/>
    </row>
    <row r="58" spans="1:141" s="26" customFormat="1" ht="12.75" x14ac:dyDescent="0.2">
      <c r="A58" s="512" t="s">
        <v>371</v>
      </c>
      <c r="B58" s="512"/>
      <c r="C58" s="512"/>
      <c r="D58" s="512"/>
      <c r="E58" s="512"/>
      <c r="F58" s="512"/>
      <c r="G58" s="512"/>
      <c r="H58" s="512"/>
      <c r="I58" s="512"/>
      <c r="J58" s="512"/>
      <c r="K58" s="512"/>
      <c r="L58" s="512"/>
      <c r="M58" s="512"/>
      <c r="N58" s="512"/>
      <c r="O58" s="512"/>
      <c r="P58" s="512"/>
      <c r="Q58" s="512"/>
      <c r="R58" s="512"/>
      <c r="S58" s="512"/>
      <c r="T58" s="512"/>
      <c r="U58" s="512"/>
      <c r="V58" s="512"/>
      <c r="W58" s="512"/>
      <c r="X58" s="512"/>
      <c r="Y58" s="512"/>
      <c r="Z58" s="512"/>
      <c r="AA58" s="512"/>
      <c r="AB58" s="512"/>
      <c r="AC58" s="512"/>
      <c r="AD58" s="512"/>
      <c r="AE58" s="512"/>
      <c r="AF58" s="514" t="s">
        <v>381</v>
      </c>
      <c r="AG58" s="310"/>
      <c r="AH58" s="310"/>
      <c r="AI58" s="310"/>
      <c r="AJ58" s="310"/>
      <c r="AK58" s="310"/>
      <c r="AL58" s="510"/>
      <c r="AM58" s="510"/>
      <c r="AN58" s="510"/>
      <c r="AO58" s="510"/>
      <c r="AP58" s="510"/>
      <c r="AQ58" s="510"/>
      <c r="AR58" s="510"/>
      <c r="AS58" s="510"/>
      <c r="AT58" s="510"/>
      <c r="AU58" s="510"/>
      <c r="AV58" s="510"/>
      <c r="AW58" s="510"/>
      <c r="AX58" s="510"/>
      <c r="AY58" s="510"/>
      <c r="AZ58" s="510"/>
      <c r="BA58" s="510"/>
      <c r="BB58" s="510"/>
      <c r="BC58" s="510"/>
      <c r="BD58" s="510"/>
      <c r="BE58" s="510"/>
      <c r="BF58" s="510"/>
      <c r="BG58" s="510"/>
      <c r="BH58" s="510"/>
      <c r="BI58" s="510"/>
      <c r="BJ58" s="510"/>
      <c r="BK58" s="510"/>
      <c r="BL58" s="510"/>
      <c r="BM58" s="510"/>
      <c r="BN58" s="510"/>
      <c r="BO58" s="510"/>
      <c r="BP58" s="510"/>
      <c r="BQ58" s="510"/>
      <c r="BR58" s="510"/>
      <c r="BS58" s="510"/>
      <c r="BT58" s="510"/>
      <c r="BU58" s="510"/>
      <c r="BV58" s="510"/>
      <c r="BW58" s="510"/>
      <c r="BX58" s="510"/>
      <c r="BY58" s="510"/>
      <c r="BZ58" s="510"/>
      <c r="CA58" s="510"/>
      <c r="CB58" s="510"/>
      <c r="CC58" s="510"/>
      <c r="CD58" s="510"/>
      <c r="CE58" s="510"/>
      <c r="CF58" s="510"/>
      <c r="CG58" s="510"/>
      <c r="CH58" s="510"/>
      <c r="CI58" s="510"/>
      <c r="CJ58" s="510"/>
      <c r="CK58" s="510"/>
      <c r="CL58" s="510"/>
      <c r="CM58" s="510"/>
      <c r="CN58" s="510"/>
      <c r="CO58" s="510"/>
      <c r="CP58" s="510"/>
      <c r="CQ58" s="510"/>
      <c r="CR58" s="510"/>
      <c r="CS58" s="510"/>
      <c r="CT58" s="510"/>
      <c r="CU58" s="510"/>
      <c r="CV58" s="510"/>
      <c r="CW58" s="510"/>
      <c r="CX58" s="510"/>
      <c r="CY58" s="510"/>
      <c r="CZ58" s="510"/>
      <c r="DA58" s="510"/>
      <c r="DB58" s="510"/>
      <c r="DC58" s="510"/>
      <c r="DD58" s="510"/>
      <c r="DE58" s="510"/>
      <c r="DF58" s="510"/>
      <c r="DG58" s="510"/>
      <c r="DH58" s="510"/>
      <c r="DI58" s="510"/>
      <c r="DJ58" s="510"/>
      <c r="DK58" s="510"/>
      <c r="DL58" s="510"/>
      <c r="DM58" s="510"/>
      <c r="DN58" s="510"/>
      <c r="DO58" s="510"/>
      <c r="DP58" s="510"/>
      <c r="DQ58" s="510"/>
      <c r="DR58" s="510"/>
      <c r="DS58" s="510"/>
      <c r="DT58" s="510"/>
      <c r="DU58" s="510"/>
      <c r="DV58" s="510"/>
      <c r="DW58" s="510"/>
      <c r="DX58" s="510"/>
      <c r="DY58" s="510"/>
      <c r="DZ58" s="510"/>
      <c r="EA58" s="510"/>
      <c r="EB58" s="510"/>
      <c r="EC58" s="510"/>
      <c r="ED58" s="510"/>
      <c r="EE58" s="510"/>
      <c r="EF58" s="510"/>
      <c r="EG58" s="510"/>
      <c r="EH58" s="510"/>
      <c r="EI58" s="510"/>
      <c r="EJ58" s="510"/>
      <c r="EK58" s="525"/>
    </row>
    <row r="59" spans="1:141" s="7" customFormat="1" ht="13.5" thickBot="1" x14ac:dyDescent="0.25">
      <c r="A59" s="305" t="s">
        <v>42</v>
      </c>
      <c r="B59" s="305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6" t="s">
        <v>46</v>
      </c>
      <c r="AG59" s="307"/>
      <c r="AH59" s="307"/>
      <c r="AI59" s="307"/>
      <c r="AJ59" s="307"/>
      <c r="AK59" s="307"/>
      <c r="AL59" s="508">
        <f>AL50+AL41+AL32</f>
        <v>5654329.4699999997</v>
      </c>
      <c r="AM59" s="508"/>
      <c r="AN59" s="508"/>
      <c r="AO59" s="508"/>
      <c r="AP59" s="508"/>
      <c r="AQ59" s="508"/>
      <c r="AR59" s="508"/>
      <c r="AS59" s="508"/>
      <c r="AT59" s="508"/>
      <c r="AU59" s="508"/>
      <c r="AV59" s="508"/>
      <c r="AW59" s="508"/>
      <c r="AX59" s="508"/>
      <c r="AY59" s="508">
        <f>AY50+AY41+AY32</f>
        <v>5654329.4699999997</v>
      </c>
      <c r="AZ59" s="508"/>
      <c r="BA59" s="508"/>
      <c r="BB59" s="508"/>
      <c r="BC59" s="508"/>
      <c r="BD59" s="508"/>
      <c r="BE59" s="508"/>
      <c r="BF59" s="508"/>
      <c r="BG59" s="508"/>
      <c r="BH59" s="508"/>
      <c r="BI59" s="508"/>
      <c r="BJ59" s="508"/>
      <c r="BK59" s="508"/>
      <c r="BL59" s="542"/>
      <c r="BM59" s="542"/>
      <c r="BN59" s="542"/>
      <c r="BO59" s="542"/>
      <c r="BP59" s="542"/>
      <c r="BQ59" s="542"/>
      <c r="BR59" s="542"/>
      <c r="BS59" s="542"/>
      <c r="BT59" s="542"/>
      <c r="BU59" s="542"/>
      <c r="BV59" s="542"/>
      <c r="BW59" s="542"/>
      <c r="BX59" s="542"/>
      <c r="BY59" s="542"/>
      <c r="BZ59" s="542"/>
      <c r="CA59" s="542"/>
      <c r="CB59" s="542"/>
      <c r="CC59" s="542"/>
      <c r="CD59" s="542"/>
      <c r="CE59" s="542"/>
      <c r="CF59" s="542"/>
      <c r="CG59" s="542"/>
      <c r="CH59" s="542"/>
      <c r="CI59" s="542"/>
      <c r="CJ59" s="542"/>
      <c r="CK59" s="542"/>
      <c r="CL59" s="542"/>
      <c r="CM59" s="542"/>
      <c r="CN59" s="542"/>
      <c r="CO59" s="542"/>
      <c r="CP59" s="542"/>
      <c r="CQ59" s="542"/>
      <c r="CR59" s="542"/>
      <c r="CS59" s="542"/>
      <c r="CT59" s="542"/>
      <c r="CU59" s="542"/>
      <c r="CV59" s="542"/>
      <c r="CW59" s="542"/>
      <c r="CX59" s="542"/>
      <c r="CY59" s="542"/>
      <c r="CZ59" s="542"/>
      <c r="DA59" s="542"/>
      <c r="DB59" s="542"/>
      <c r="DC59" s="542"/>
      <c r="DD59" s="542"/>
      <c r="DE59" s="542"/>
      <c r="DF59" s="542"/>
      <c r="DG59" s="542"/>
      <c r="DH59" s="542"/>
      <c r="DI59" s="542"/>
      <c r="DJ59" s="542"/>
      <c r="DK59" s="542"/>
      <c r="DL59" s="542"/>
      <c r="DM59" s="542"/>
      <c r="DN59" s="542"/>
      <c r="DO59" s="542"/>
      <c r="DP59" s="542"/>
      <c r="DQ59" s="542"/>
      <c r="DR59" s="542"/>
      <c r="DS59" s="542"/>
      <c r="DT59" s="542"/>
      <c r="DU59" s="542"/>
      <c r="DV59" s="542"/>
      <c r="DW59" s="542"/>
      <c r="DX59" s="542"/>
      <c r="DY59" s="542"/>
      <c r="DZ59" s="542"/>
      <c r="EA59" s="542"/>
      <c r="EB59" s="542"/>
      <c r="EC59" s="542"/>
      <c r="ED59" s="542"/>
      <c r="EE59" s="542"/>
      <c r="EF59" s="542"/>
      <c r="EG59" s="542"/>
      <c r="EH59" s="542"/>
      <c r="EI59" s="542"/>
      <c r="EJ59" s="542"/>
      <c r="EK59" s="543"/>
    </row>
  </sheetData>
  <mergeCells count="292">
    <mergeCell ref="CL49:CX49"/>
    <mergeCell ref="CL51:CX52"/>
    <mergeCell ref="CL50:CX50"/>
    <mergeCell ref="DY49:EK49"/>
    <mergeCell ref="CY50:DK50"/>
    <mergeCell ref="DL49:DX49"/>
    <mergeCell ref="CY59:DK59"/>
    <mergeCell ref="CY53:DK56"/>
    <mergeCell ref="BL49:BX49"/>
    <mergeCell ref="BY49:CK49"/>
    <mergeCell ref="CY57:DK57"/>
    <mergeCell ref="BL53:BX56"/>
    <mergeCell ref="CL59:CX59"/>
    <mergeCell ref="BY59:CK59"/>
    <mergeCell ref="DY59:EK59"/>
    <mergeCell ref="DL59:DX59"/>
    <mergeCell ref="CL58:CX58"/>
    <mergeCell ref="CL53:CX56"/>
    <mergeCell ref="CY51:DK52"/>
    <mergeCell ref="DY58:EK58"/>
    <mergeCell ref="BY51:CK52"/>
    <mergeCell ref="DY57:EK57"/>
    <mergeCell ref="DL58:DX58"/>
    <mergeCell ref="DY53:EK56"/>
    <mergeCell ref="DL33:DX34"/>
    <mergeCell ref="DL35:DX38"/>
    <mergeCell ref="CY35:DK38"/>
    <mergeCell ref="CY33:DK34"/>
    <mergeCell ref="CL42:CX43"/>
    <mergeCell ref="CL33:CX34"/>
    <mergeCell ref="DL48:DX48"/>
    <mergeCell ref="CL35:CX38"/>
    <mergeCell ref="CL48:CX48"/>
    <mergeCell ref="CY48:DK48"/>
    <mergeCell ref="DL44:DX47"/>
    <mergeCell ref="CY44:DK47"/>
    <mergeCell ref="CY40:DK40"/>
    <mergeCell ref="DL40:DX40"/>
    <mergeCell ref="DY32:EK32"/>
    <mergeCell ref="DY30:EK30"/>
    <mergeCell ref="DY31:EK31"/>
    <mergeCell ref="DL31:DX31"/>
    <mergeCell ref="CY24:DK25"/>
    <mergeCell ref="DL26:DX29"/>
    <mergeCell ref="DY33:EK34"/>
    <mergeCell ref="DY51:EK52"/>
    <mergeCell ref="DY40:EK40"/>
    <mergeCell ref="DY39:EK39"/>
    <mergeCell ref="DY44:EK47"/>
    <mergeCell ref="DY48:EK48"/>
    <mergeCell ref="DY50:EK50"/>
    <mergeCell ref="CY49:DK49"/>
    <mergeCell ref="CY42:DK43"/>
    <mergeCell ref="DL42:DX43"/>
    <mergeCell ref="DY42:EK43"/>
    <mergeCell ref="DY35:EK38"/>
    <mergeCell ref="CY39:DK39"/>
    <mergeCell ref="DY41:EK41"/>
    <mergeCell ref="CY41:DK41"/>
    <mergeCell ref="DL41:DX41"/>
    <mergeCell ref="DL51:DX52"/>
    <mergeCell ref="DL50:DX50"/>
    <mergeCell ref="AL59:AX59"/>
    <mergeCell ref="BL32:BX32"/>
    <mergeCell ref="BL41:BX41"/>
    <mergeCell ref="AY40:BK40"/>
    <mergeCell ref="AY33:BK34"/>
    <mergeCell ref="BY40:CK40"/>
    <mergeCell ref="BY39:CK39"/>
    <mergeCell ref="BL40:BX40"/>
    <mergeCell ref="BY41:CK41"/>
    <mergeCell ref="BY44:CK47"/>
    <mergeCell ref="BY42:CK43"/>
    <mergeCell ref="AY59:BK59"/>
    <mergeCell ref="BY57:CK57"/>
    <mergeCell ref="BY50:CK50"/>
    <mergeCell ref="BL50:BX50"/>
    <mergeCell ref="BL51:BX52"/>
    <mergeCell ref="BL48:BX48"/>
    <mergeCell ref="BY48:CK48"/>
    <mergeCell ref="AY49:BK49"/>
    <mergeCell ref="BL59:BX59"/>
    <mergeCell ref="BL58:BX58"/>
    <mergeCell ref="AY50:BK50"/>
    <mergeCell ref="AY53:BK56"/>
    <mergeCell ref="BY53:CK56"/>
    <mergeCell ref="AY48:BK48"/>
    <mergeCell ref="DL53:DX56"/>
    <mergeCell ref="AY58:BK58"/>
    <mergeCell ref="AL58:AX58"/>
    <mergeCell ref="A54:AE54"/>
    <mergeCell ref="A50:AE50"/>
    <mergeCell ref="AF50:AK50"/>
    <mergeCell ref="DL57:DX57"/>
    <mergeCell ref="BY58:CK58"/>
    <mergeCell ref="CY58:DK58"/>
    <mergeCell ref="BL57:BX57"/>
    <mergeCell ref="AL51:AX52"/>
    <mergeCell ref="AY51:BK52"/>
    <mergeCell ref="CL57:CX57"/>
    <mergeCell ref="AL57:AX57"/>
    <mergeCell ref="AF53:AK56"/>
    <mergeCell ref="AL53:AX56"/>
    <mergeCell ref="A59:AE59"/>
    <mergeCell ref="AF59:AK59"/>
    <mergeCell ref="AF58:AK58"/>
    <mergeCell ref="A55:AE55"/>
    <mergeCell ref="AF57:AK57"/>
    <mergeCell ref="A57:AE57"/>
    <mergeCell ref="AY57:BK57"/>
    <mergeCell ref="AL50:AX50"/>
    <mergeCell ref="AY42:BK43"/>
    <mergeCell ref="AL42:AX43"/>
    <mergeCell ref="AL44:AX47"/>
    <mergeCell ref="A44:AE44"/>
    <mergeCell ref="AF44:AK47"/>
    <mergeCell ref="AF48:AK48"/>
    <mergeCell ref="AL48:AX48"/>
    <mergeCell ref="A53:AE53"/>
    <mergeCell ref="AF42:AK43"/>
    <mergeCell ref="A47:AE47"/>
    <mergeCell ref="A58:AE58"/>
    <mergeCell ref="A52:AE52"/>
    <mergeCell ref="A56:AE56"/>
    <mergeCell ref="A49:AE49"/>
    <mergeCell ref="A51:AE51"/>
    <mergeCell ref="AL49:AX49"/>
    <mergeCell ref="AY44:BK47"/>
    <mergeCell ref="A46:AE46"/>
    <mergeCell ref="A45:AE45"/>
    <mergeCell ref="A43:AE43"/>
    <mergeCell ref="A32:AE32"/>
    <mergeCell ref="AF32:AK32"/>
    <mergeCell ref="AF33:AK34"/>
    <mergeCell ref="AY32:BK32"/>
    <mergeCell ref="A34:AE34"/>
    <mergeCell ref="A33:AE33"/>
    <mergeCell ref="AL35:AX38"/>
    <mergeCell ref="A35:AE35"/>
    <mergeCell ref="A36:AE36"/>
    <mergeCell ref="A38:AE38"/>
    <mergeCell ref="A37:AE37"/>
    <mergeCell ref="AF35:AK38"/>
    <mergeCell ref="DL32:DX32"/>
    <mergeCell ref="AF51:AK52"/>
    <mergeCell ref="A40:AE40"/>
    <mergeCell ref="AF40:AK40"/>
    <mergeCell ref="AL39:AX39"/>
    <mergeCell ref="AL40:AX40"/>
    <mergeCell ref="A39:AE39"/>
    <mergeCell ref="AF39:AK39"/>
    <mergeCell ref="A41:AE41"/>
    <mergeCell ref="A48:AE48"/>
    <mergeCell ref="AF49:AK49"/>
    <mergeCell ref="CL39:CX39"/>
    <mergeCell ref="CL40:CX40"/>
    <mergeCell ref="AY39:BK39"/>
    <mergeCell ref="BL42:BX43"/>
    <mergeCell ref="BL44:BX47"/>
    <mergeCell ref="DL39:DX39"/>
    <mergeCell ref="CL41:CX41"/>
    <mergeCell ref="CL44:CX47"/>
    <mergeCell ref="AY41:BK41"/>
    <mergeCell ref="BL39:BX39"/>
    <mergeCell ref="A42:AE42"/>
    <mergeCell ref="AF41:AK41"/>
    <mergeCell ref="AL41:AX41"/>
    <mergeCell ref="AY35:BK38"/>
    <mergeCell ref="BL24:BX25"/>
    <mergeCell ref="BL30:BX30"/>
    <mergeCell ref="CL24:CX25"/>
    <mergeCell ref="CL26:CX29"/>
    <mergeCell ref="CL30:CX30"/>
    <mergeCell ref="CY30:DK30"/>
    <mergeCell ref="CL31:CX31"/>
    <mergeCell ref="AL33:AX34"/>
    <mergeCell ref="AL32:AX32"/>
    <mergeCell ref="AY31:BK31"/>
    <mergeCell ref="BL35:BX38"/>
    <mergeCell ref="BL33:BX34"/>
    <mergeCell ref="BY33:CK34"/>
    <mergeCell ref="BY35:CK38"/>
    <mergeCell ref="CY32:DK32"/>
    <mergeCell ref="BL26:BX29"/>
    <mergeCell ref="CY31:DK31"/>
    <mergeCell ref="BY30:CK30"/>
    <mergeCell ref="BY32:CK32"/>
    <mergeCell ref="A22:AE22"/>
    <mergeCell ref="A23:AE23"/>
    <mergeCell ref="A26:AE26"/>
    <mergeCell ref="AL21:AX21"/>
    <mergeCell ref="CY26:DK29"/>
    <mergeCell ref="BL31:BX31"/>
    <mergeCell ref="CL32:CX32"/>
    <mergeCell ref="AF22:AK23"/>
    <mergeCell ref="AL22:AX23"/>
    <mergeCell ref="AY22:BK23"/>
    <mergeCell ref="BL22:BX23"/>
    <mergeCell ref="AF31:AK31"/>
    <mergeCell ref="AF30:AK30"/>
    <mergeCell ref="BY22:CK23"/>
    <mergeCell ref="DL19:EK19"/>
    <mergeCell ref="AY24:BK25"/>
    <mergeCell ref="AF20:AK20"/>
    <mergeCell ref="CL21:CX21"/>
    <mergeCell ref="AL19:AX19"/>
    <mergeCell ref="BY21:CK21"/>
    <mergeCell ref="AL24:AX25"/>
    <mergeCell ref="AL26:AX29"/>
    <mergeCell ref="A29:AE29"/>
    <mergeCell ref="A28:AE28"/>
    <mergeCell ref="A27:AE27"/>
    <mergeCell ref="BL21:BX21"/>
    <mergeCell ref="AL20:AX20"/>
    <mergeCell ref="AY20:BK20"/>
    <mergeCell ref="BL20:BX20"/>
    <mergeCell ref="A19:AE19"/>
    <mergeCell ref="AF19:AK19"/>
    <mergeCell ref="AF21:AK21"/>
    <mergeCell ref="AF24:AK25"/>
    <mergeCell ref="AY21:BK21"/>
    <mergeCell ref="DY22:EK23"/>
    <mergeCell ref="DY24:EK25"/>
    <mergeCell ref="DY26:EK29"/>
    <mergeCell ref="DL22:DX23"/>
    <mergeCell ref="AY26:BK29"/>
    <mergeCell ref="BY31:CK31"/>
    <mergeCell ref="BY26:CK29"/>
    <mergeCell ref="DY20:EK20"/>
    <mergeCell ref="CY22:DK23"/>
    <mergeCell ref="A21:AE21"/>
    <mergeCell ref="A25:AE25"/>
    <mergeCell ref="AY30:BK30"/>
    <mergeCell ref="AL31:AX31"/>
    <mergeCell ref="DL21:DX21"/>
    <mergeCell ref="CL20:CX20"/>
    <mergeCell ref="DY21:EK21"/>
    <mergeCell ref="CY21:DK21"/>
    <mergeCell ref="DL20:DX20"/>
    <mergeCell ref="A31:AE31"/>
    <mergeCell ref="BY24:CK25"/>
    <mergeCell ref="CY20:DK20"/>
    <mergeCell ref="A24:AE24"/>
    <mergeCell ref="AF26:AK29"/>
    <mergeCell ref="A30:AE30"/>
    <mergeCell ref="AL30:AX30"/>
    <mergeCell ref="DL24:DX25"/>
    <mergeCell ref="DL30:DX30"/>
    <mergeCell ref="CY19:DK19"/>
    <mergeCell ref="BY19:CX19"/>
    <mergeCell ref="AY19:BK19"/>
    <mergeCell ref="BL19:BX19"/>
    <mergeCell ref="CL22:CX23"/>
    <mergeCell ref="A20:AE20"/>
    <mergeCell ref="A1:EK1"/>
    <mergeCell ref="DW3:EK3"/>
    <mergeCell ref="BM4:BW4"/>
    <mergeCell ref="BX4:BZ4"/>
    <mergeCell ref="CA4:CC4"/>
    <mergeCell ref="DW4:EK4"/>
    <mergeCell ref="BY18:CX18"/>
    <mergeCell ref="DW5:EK5"/>
    <mergeCell ref="DW6:EK6"/>
    <mergeCell ref="DW11:EK11"/>
    <mergeCell ref="Z10:DE10"/>
    <mergeCell ref="DW10:EK10"/>
    <mergeCell ref="Z7:DE7"/>
    <mergeCell ref="DW7:EK7"/>
    <mergeCell ref="DW8:EK9"/>
    <mergeCell ref="Z9:DE9"/>
    <mergeCell ref="BY20:CK20"/>
    <mergeCell ref="AY17:BK17"/>
    <mergeCell ref="AF15:AK15"/>
    <mergeCell ref="A18:AE18"/>
    <mergeCell ref="AF16:AK16"/>
    <mergeCell ref="AF17:AK17"/>
    <mergeCell ref="AL17:AX17"/>
    <mergeCell ref="AL15:EK15"/>
    <mergeCell ref="A13:EK13"/>
    <mergeCell ref="AL16:AX16"/>
    <mergeCell ref="A15:AE15"/>
    <mergeCell ref="A16:AE16"/>
    <mergeCell ref="CY17:EK17"/>
    <mergeCell ref="AL18:AX18"/>
    <mergeCell ref="BL18:BX18"/>
    <mergeCell ref="AY16:EK16"/>
    <mergeCell ref="BL17:CX17"/>
    <mergeCell ref="DL18:EK18"/>
    <mergeCell ref="AY18:BK18"/>
    <mergeCell ref="CY18:DK18"/>
    <mergeCell ref="AF18:AK18"/>
    <mergeCell ref="A17:AE17"/>
  </mergeCells>
  <phoneticPr fontId="15" type="noConversion"/>
  <pageMargins left="0.59055118110236227" right="0.39370078740157483" top="0.78740157480314965" bottom="0.39370078740157483" header="0.27559055118110237" footer="0.27559055118110237"/>
  <pageSetup paperSize="9" scale="64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EK48"/>
  <sheetViews>
    <sheetView topLeftCell="A7" workbookViewId="0">
      <selection activeCell="CD38" sqref="CD38:DC41"/>
    </sheetView>
  </sheetViews>
  <sheetFormatPr defaultColWidth="1.42578125" defaultRowHeight="15.75" x14ac:dyDescent="0.25"/>
  <cols>
    <col min="1" max="36" width="1.42578125" style="1"/>
    <col min="37" max="37" width="0.5703125" style="1" customWidth="1"/>
    <col min="38" max="89" width="1.42578125" style="1"/>
    <col min="90" max="90" width="3.28515625" style="1" customWidth="1"/>
    <col min="91" max="122" width="1.42578125" style="1"/>
    <col min="123" max="123" width="1.140625" style="1" customWidth="1"/>
    <col min="124" max="129" width="1.42578125" style="1"/>
    <col min="130" max="130" width="0.5703125" style="1" customWidth="1"/>
    <col min="131" max="140" width="1.42578125" style="1"/>
    <col min="141" max="141" width="0.42578125" style="1" customWidth="1"/>
    <col min="142" max="16384" width="1.42578125" style="1"/>
  </cols>
  <sheetData>
    <row r="1" spans="1:141" s="7" customFormat="1" ht="12.75" customHeight="1" x14ac:dyDescent="0.2">
      <c r="A1" s="286" t="s">
        <v>66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90"/>
      <c r="AF1" s="289" t="s">
        <v>22</v>
      </c>
      <c r="AG1" s="286"/>
      <c r="AH1" s="286"/>
      <c r="AI1" s="286"/>
      <c r="AJ1" s="286"/>
      <c r="AK1" s="290"/>
      <c r="AL1" s="414" t="s">
        <v>382</v>
      </c>
      <c r="AM1" s="415"/>
      <c r="AN1" s="415"/>
      <c r="AO1" s="415"/>
      <c r="AP1" s="415"/>
      <c r="AQ1" s="415"/>
      <c r="AR1" s="415"/>
      <c r="AS1" s="415"/>
      <c r="AT1" s="415"/>
      <c r="AU1" s="415"/>
      <c r="AV1" s="415"/>
      <c r="AW1" s="415"/>
      <c r="AX1" s="415"/>
      <c r="AY1" s="415"/>
      <c r="AZ1" s="415"/>
      <c r="BA1" s="415"/>
      <c r="BB1" s="415"/>
      <c r="BC1" s="415"/>
      <c r="BD1" s="415"/>
      <c r="BE1" s="415"/>
      <c r="BF1" s="415"/>
      <c r="BG1" s="415"/>
      <c r="BH1" s="415"/>
      <c r="BI1" s="415"/>
      <c r="BJ1" s="415"/>
      <c r="BK1" s="415"/>
      <c r="BL1" s="415"/>
      <c r="BM1" s="415"/>
      <c r="BN1" s="415"/>
      <c r="BO1" s="415"/>
      <c r="BP1" s="415"/>
      <c r="BQ1" s="415"/>
      <c r="BR1" s="415"/>
      <c r="BS1" s="415"/>
      <c r="BT1" s="415"/>
      <c r="BU1" s="415"/>
      <c r="BV1" s="415"/>
      <c r="BW1" s="415"/>
      <c r="BX1" s="415"/>
      <c r="BY1" s="415"/>
      <c r="BZ1" s="415"/>
      <c r="CA1" s="415"/>
      <c r="CB1" s="415"/>
      <c r="CC1" s="415"/>
      <c r="CD1" s="415"/>
      <c r="CE1" s="415"/>
      <c r="CF1" s="415"/>
      <c r="CG1" s="415"/>
      <c r="CH1" s="415"/>
      <c r="CI1" s="415"/>
      <c r="CJ1" s="415"/>
      <c r="CK1" s="415"/>
      <c r="CL1" s="415"/>
      <c r="CM1" s="415"/>
      <c r="CN1" s="415"/>
      <c r="CO1" s="415"/>
      <c r="CP1" s="415"/>
      <c r="CQ1" s="415"/>
      <c r="CR1" s="415"/>
      <c r="CS1" s="415"/>
      <c r="CT1" s="415"/>
      <c r="CU1" s="415"/>
      <c r="CV1" s="415"/>
      <c r="CW1" s="415"/>
      <c r="CX1" s="415"/>
      <c r="CY1" s="415"/>
      <c r="CZ1" s="415"/>
      <c r="DA1" s="415"/>
      <c r="DB1" s="415"/>
      <c r="DC1" s="415"/>
      <c r="DD1" s="415"/>
      <c r="DE1" s="415"/>
      <c r="DF1" s="415"/>
      <c r="DG1" s="415"/>
      <c r="DH1" s="415"/>
      <c r="DI1" s="415"/>
      <c r="DJ1" s="415"/>
      <c r="DK1" s="415"/>
      <c r="DL1" s="415"/>
      <c r="DM1" s="415"/>
      <c r="DN1" s="415"/>
      <c r="DO1" s="415"/>
      <c r="DP1" s="415"/>
      <c r="DQ1" s="415"/>
      <c r="DR1" s="415"/>
      <c r="DS1" s="415"/>
      <c r="DT1" s="415"/>
      <c r="DU1" s="415"/>
      <c r="DV1" s="415"/>
      <c r="DW1" s="415"/>
      <c r="DX1" s="415"/>
      <c r="DY1" s="415"/>
      <c r="DZ1" s="415"/>
      <c r="EA1" s="415"/>
      <c r="EB1" s="415"/>
      <c r="EC1" s="415"/>
      <c r="ED1" s="415"/>
      <c r="EE1" s="415"/>
      <c r="EF1" s="415"/>
      <c r="EG1" s="415"/>
      <c r="EH1" s="415"/>
      <c r="EI1" s="415"/>
      <c r="EJ1" s="415"/>
      <c r="EK1" s="415"/>
    </row>
    <row r="2" spans="1:141" s="7" customFormat="1" ht="12.75" x14ac:dyDescent="0.2">
      <c r="A2" s="284" t="s">
        <v>354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5"/>
      <c r="AF2" s="283" t="s">
        <v>25</v>
      </c>
      <c r="AG2" s="284"/>
      <c r="AH2" s="284"/>
      <c r="AI2" s="284"/>
      <c r="AJ2" s="284"/>
      <c r="AK2" s="285"/>
      <c r="AL2" s="287" t="s">
        <v>383</v>
      </c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304"/>
      <c r="BD2" s="287" t="s">
        <v>388</v>
      </c>
      <c r="BE2" s="288"/>
      <c r="BF2" s="288"/>
      <c r="BG2" s="288"/>
      <c r="BH2" s="288"/>
      <c r="BI2" s="288"/>
      <c r="BJ2" s="288"/>
      <c r="BK2" s="288"/>
      <c r="BL2" s="288"/>
      <c r="BM2" s="288"/>
      <c r="BN2" s="288"/>
      <c r="BO2" s="288"/>
      <c r="BP2" s="288"/>
      <c r="BQ2" s="288"/>
      <c r="BR2" s="288"/>
      <c r="BS2" s="288"/>
      <c r="BT2" s="288"/>
      <c r="BU2" s="304"/>
      <c r="BV2" s="287" t="s">
        <v>389</v>
      </c>
      <c r="BW2" s="288"/>
      <c r="BX2" s="288"/>
      <c r="BY2" s="288"/>
      <c r="BZ2" s="288"/>
      <c r="CA2" s="288"/>
      <c r="CB2" s="288"/>
      <c r="CC2" s="288"/>
      <c r="CD2" s="288"/>
      <c r="CE2" s="288"/>
      <c r="CF2" s="288"/>
      <c r="CG2" s="288"/>
      <c r="CH2" s="288"/>
      <c r="CI2" s="288"/>
      <c r="CJ2" s="288"/>
      <c r="CK2" s="288"/>
      <c r="CL2" s="304"/>
      <c r="CM2" s="287" t="s">
        <v>390</v>
      </c>
      <c r="CN2" s="288"/>
      <c r="CO2" s="288"/>
      <c r="CP2" s="288"/>
      <c r="CQ2" s="288"/>
      <c r="CR2" s="288"/>
      <c r="CS2" s="288"/>
      <c r="CT2" s="288"/>
      <c r="CU2" s="288"/>
      <c r="CV2" s="288"/>
      <c r="CW2" s="288"/>
      <c r="CX2" s="288"/>
      <c r="CY2" s="288"/>
      <c r="CZ2" s="288"/>
      <c r="DA2" s="288"/>
      <c r="DB2" s="288"/>
      <c r="DC2" s="304"/>
      <c r="DD2" s="287" t="s">
        <v>391</v>
      </c>
      <c r="DE2" s="288"/>
      <c r="DF2" s="288"/>
      <c r="DG2" s="288"/>
      <c r="DH2" s="288"/>
      <c r="DI2" s="288"/>
      <c r="DJ2" s="288"/>
      <c r="DK2" s="288"/>
      <c r="DL2" s="288"/>
      <c r="DM2" s="288"/>
      <c r="DN2" s="288"/>
      <c r="DO2" s="288"/>
      <c r="DP2" s="288"/>
      <c r="DQ2" s="288"/>
      <c r="DR2" s="288"/>
      <c r="DS2" s="288"/>
      <c r="DT2" s="304"/>
      <c r="DU2" s="287" t="s">
        <v>392</v>
      </c>
      <c r="DV2" s="288"/>
      <c r="DW2" s="288"/>
      <c r="DX2" s="288"/>
      <c r="DY2" s="288"/>
      <c r="DZ2" s="288"/>
      <c r="EA2" s="288"/>
      <c r="EB2" s="288"/>
      <c r="EC2" s="288"/>
      <c r="ED2" s="288"/>
      <c r="EE2" s="288"/>
      <c r="EF2" s="288"/>
      <c r="EG2" s="288"/>
      <c r="EH2" s="288"/>
      <c r="EI2" s="288"/>
      <c r="EJ2" s="288"/>
      <c r="EK2" s="288"/>
    </row>
    <row r="3" spans="1:141" s="7" customFormat="1" ht="12.75" x14ac:dyDescent="0.2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5"/>
      <c r="AF3" s="283"/>
      <c r="AG3" s="284"/>
      <c r="AH3" s="284"/>
      <c r="AI3" s="284"/>
      <c r="AJ3" s="284"/>
      <c r="AK3" s="285"/>
      <c r="AL3" s="408" t="s">
        <v>384</v>
      </c>
      <c r="AM3" s="408"/>
      <c r="AN3" s="408"/>
      <c r="AO3" s="408"/>
      <c r="AP3" s="408"/>
      <c r="AQ3" s="408"/>
      <c r="AR3" s="408"/>
      <c r="AS3" s="408"/>
      <c r="AT3" s="408"/>
      <c r="AU3" s="408" t="s">
        <v>386</v>
      </c>
      <c r="AV3" s="408"/>
      <c r="AW3" s="408"/>
      <c r="AX3" s="408"/>
      <c r="AY3" s="408"/>
      <c r="AZ3" s="408"/>
      <c r="BA3" s="408"/>
      <c r="BB3" s="408"/>
      <c r="BC3" s="408"/>
      <c r="BD3" s="408" t="s">
        <v>384</v>
      </c>
      <c r="BE3" s="408"/>
      <c r="BF3" s="408"/>
      <c r="BG3" s="408"/>
      <c r="BH3" s="408"/>
      <c r="BI3" s="408"/>
      <c r="BJ3" s="408"/>
      <c r="BK3" s="408"/>
      <c r="BL3" s="408"/>
      <c r="BM3" s="408" t="s">
        <v>386</v>
      </c>
      <c r="BN3" s="408"/>
      <c r="BO3" s="408"/>
      <c r="BP3" s="408"/>
      <c r="BQ3" s="408"/>
      <c r="BR3" s="408"/>
      <c r="BS3" s="408"/>
      <c r="BT3" s="408"/>
      <c r="BU3" s="408"/>
      <c r="BV3" s="408" t="s">
        <v>384</v>
      </c>
      <c r="BW3" s="408"/>
      <c r="BX3" s="408"/>
      <c r="BY3" s="408"/>
      <c r="BZ3" s="408"/>
      <c r="CA3" s="408"/>
      <c r="CB3" s="408"/>
      <c r="CC3" s="408"/>
      <c r="CD3" s="408" t="s">
        <v>386</v>
      </c>
      <c r="CE3" s="408"/>
      <c r="CF3" s="408"/>
      <c r="CG3" s="408"/>
      <c r="CH3" s="408"/>
      <c r="CI3" s="408"/>
      <c r="CJ3" s="408"/>
      <c r="CK3" s="408"/>
      <c r="CL3" s="408"/>
      <c r="CM3" s="408" t="s">
        <v>384</v>
      </c>
      <c r="CN3" s="408"/>
      <c r="CO3" s="408"/>
      <c r="CP3" s="408"/>
      <c r="CQ3" s="408"/>
      <c r="CR3" s="408"/>
      <c r="CS3" s="408"/>
      <c r="CT3" s="408"/>
      <c r="CU3" s="408" t="s">
        <v>386</v>
      </c>
      <c r="CV3" s="408"/>
      <c r="CW3" s="408"/>
      <c r="CX3" s="408"/>
      <c r="CY3" s="408"/>
      <c r="CZ3" s="408"/>
      <c r="DA3" s="408"/>
      <c r="DB3" s="408"/>
      <c r="DC3" s="408"/>
      <c r="DD3" s="408" t="s">
        <v>384</v>
      </c>
      <c r="DE3" s="408"/>
      <c r="DF3" s="408"/>
      <c r="DG3" s="408"/>
      <c r="DH3" s="408"/>
      <c r="DI3" s="408"/>
      <c r="DJ3" s="408"/>
      <c r="DK3" s="408"/>
      <c r="DL3" s="408" t="s">
        <v>386</v>
      </c>
      <c r="DM3" s="408"/>
      <c r="DN3" s="408"/>
      <c r="DO3" s="408"/>
      <c r="DP3" s="408"/>
      <c r="DQ3" s="408"/>
      <c r="DR3" s="408"/>
      <c r="DS3" s="408"/>
      <c r="DT3" s="408"/>
      <c r="DU3" s="408" t="s">
        <v>384</v>
      </c>
      <c r="DV3" s="408"/>
      <c r="DW3" s="408"/>
      <c r="DX3" s="408"/>
      <c r="DY3" s="408"/>
      <c r="DZ3" s="408"/>
      <c r="EA3" s="408"/>
      <c r="EB3" s="408"/>
      <c r="EC3" s="303" t="s">
        <v>386</v>
      </c>
      <c r="ED3" s="303"/>
      <c r="EE3" s="303"/>
      <c r="EF3" s="303"/>
      <c r="EG3" s="303"/>
      <c r="EH3" s="303"/>
      <c r="EI3" s="303"/>
      <c r="EJ3" s="303"/>
      <c r="EK3" s="289"/>
    </row>
    <row r="4" spans="1:141" s="7" customFormat="1" ht="12.75" x14ac:dyDescent="0.2">
      <c r="A4" s="284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5"/>
      <c r="AF4" s="283"/>
      <c r="AG4" s="284"/>
      <c r="AH4" s="284"/>
      <c r="AI4" s="284"/>
      <c r="AJ4" s="284"/>
      <c r="AK4" s="285"/>
      <c r="AL4" s="408" t="s">
        <v>385</v>
      </c>
      <c r="AM4" s="408"/>
      <c r="AN4" s="408"/>
      <c r="AO4" s="408"/>
      <c r="AP4" s="408"/>
      <c r="AQ4" s="408"/>
      <c r="AR4" s="408"/>
      <c r="AS4" s="408"/>
      <c r="AT4" s="408"/>
      <c r="AU4" s="408" t="s">
        <v>387</v>
      </c>
      <c r="AV4" s="408"/>
      <c r="AW4" s="408"/>
      <c r="AX4" s="408"/>
      <c r="AY4" s="408"/>
      <c r="AZ4" s="408"/>
      <c r="BA4" s="408"/>
      <c r="BB4" s="408"/>
      <c r="BC4" s="408"/>
      <c r="BD4" s="408" t="s">
        <v>385</v>
      </c>
      <c r="BE4" s="408"/>
      <c r="BF4" s="408"/>
      <c r="BG4" s="408"/>
      <c r="BH4" s="408"/>
      <c r="BI4" s="408"/>
      <c r="BJ4" s="408"/>
      <c r="BK4" s="408"/>
      <c r="BL4" s="408"/>
      <c r="BM4" s="408" t="s">
        <v>387</v>
      </c>
      <c r="BN4" s="408"/>
      <c r="BO4" s="408"/>
      <c r="BP4" s="408"/>
      <c r="BQ4" s="408"/>
      <c r="BR4" s="408"/>
      <c r="BS4" s="408"/>
      <c r="BT4" s="408"/>
      <c r="BU4" s="408"/>
      <c r="BV4" s="408" t="s">
        <v>385</v>
      </c>
      <c r="BW4" s="408"/>
      <c r="BX4" s="408"/>
      <c r="BY4" s="408"/>
      <c r="BZ4" s="408"/>
      <c r="CA4" s="408"/>
      <c r="CB4" s="408"/>
      <c r="CC4" s="408"/>
      <c r="CD4" s="408" t="s">
        <v>387</v>
      </c>
      <c r="CE4" s="408"/>
      <c r="CF4" s="408"/>
      <c r="CG4" s="408"/>
      <c r="CH4" s="408"/>
      <c r="CI4" s="408"/>
      <c r="CJ4" s="408"/>
      <c r="CK4" s="408"/>
      <c r="CL4" s="408"/>
      <c r="CM4" s="408" t="s">
        <v>385</v>
      </c>
      <c r="CN4" s="408"/>
      <c r="CO4" s="408"/>
      <c r="CP4" s="408"/>
      <c r="CQ4" s="408"/>
      <c r="CR4" s="408"/>
      <c r="CS4" s="408"/>
      <c r="CT4" s="408"/>
      <c r="CU4" s="408" t="s">
        <v>387</v>
      </c>
      <c r="CV4" s="408"/>
      <c r="CW4" s="408"/>
      <c r="CX4" s="408"/>
      <c r="CY4" s="408"/>
      <c r="CZ4" s="408"/>
      <c r="DA4" s="408"/>
      <c r="DB4" s="408"/>
      <c r="DC4" s="408"/>
      <c r="DD4" s="408" t="s">
        <v>385</v>
      </c>
      <c r="DE4" s="408"/>
      <c r="DF4" s="408"/>
      <c r="DG4" s="408"/>
      <c r="DH4" s="408"/>
      <c r="DI4" s="408"/>
      <c r="DJ4" s="408"/>
      <c r="DK4" s="408"/>
      <c r="DL4" s="408" t="s">
        <v>387</v>
      </c>
      <c r="DM4" s="408"/>
      <c r="DN4" s="408"/>
      <c r="DO4" s="408"/>
      <c r="DP4" s="408"/>
      <c r="DQ4" s="408"/>
      <c r="DR4" s="408"/>
      <c r="DS4" s="408"/>
      <c r="DT4" s="408"/>
      <c r="DU4" s="408" t="s">
        <v>385</v>
      </c>
      <c r="DV4" s="408"/>
      <c r="DW4" s="408"/>
      <c r="DX4" s="408"/>
      <c r="DY4" s="408"/>
      <c r="DZ4" s="408"/>
      <c r="EA4" s="408"/>
      <c r="EB4" s="408"/>
      <c r="EC4" s="408" t="s">
        <v>387</v>
      </c>
      <c r="ED4" s="408"/>
      <c r="EE4" s="408"/>
      <c r="EF4" s="408"/>
      <c r="EG4" s="408"/>
      <c r="EH4" s="408"/>
      <c r="EI4" s="408"/>
      <c r="EJ4" s="408"/>
      <c r="EK4" s="283"/>
    </row>
    <row r="5" spans="1:141" s="7" customFormat="1" ht="12.75" x14ac:dyDescent="0.2">
      <c r="A5" s="297"/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8"/>
      <c r="AF5" s="296"/>
      <c r="AG5" s="297"/>
      <c r="AH5" s="297"/>
      <c r="AI5" s="297"/>
      <c r="AJ5" s="297"/>
      <c r="AK5" s="298"/>
      <c r="AL5" s="409"/>
      <c r="AM5" s="409"/>
      <c r="AN5" s="409"/>
      <c r="AO5" s="409"/>
      <c r="AP5" s="409"/>
      <c r="AQ5" s="409"/>
      <c r="AR5" s="409"/>
      <c r="AS5" s="409"/>
      <c r="AT5" s="409"/>
      <c r="AU5" s="409" t="s">
        <v>60</v>
      </c>
      <c r="AV5" s="409"/>
      <c r="AW5" s="409"/>
      <c r="AX5" s="409"/>
      <c r="AY5" s="409"/>
      <c r="AZ5" s="409"/>
      <c r="BA5" s="409"/>
      <c r="BB5" s="409"/>
      <c r="BC5" s="409"/>
      <c r="BD5" s="409"/>
      <c r="BE5" s="409"/>
      <c r="BF5" s="409"/>
      <c r="BG5" s="409"/>
      <c r="BH5" s="409"/>
      <c r="BI5" s="409"/>
      <c r="BJ5" s="409"/>
      <c r="BK5" s="409"/>
      <c r="BL5" s="409"/>
      <c r="BM5" s="409" t="s">
        <v>60</v>
      </c>
      <c r="BN5" s="409"/>
      <c r="BO5" s="409"/>
      <c r="BP5" s="409"/>
      <c r="BQ5" s="409"/>
      <c r="BR5" s="409"/>
      <c r="BS5" s="409"/>
      <c r="BT5" s="409"/>
      <c r="BU5" s="409"/>
      <c r="BV5" s="409"/>
      <c r="BW5" s="409"/>
      <c r="BX5" s="409"/>
      <c r="BY5" s="409"/>
      <c r="BZ5" s="409"/>
      <c r="CA5" s="409"/>
      <c r="CB5" s="409"/>
      <c r="CC5" s="409"/>
      <c r="CD5" s="409" t="s">
        <v>60</v>
      </c>
      <c r="CE5" s="409"/>
      <c r="CF5" s="409"/>
      <c r="CG5" s="409"/>
      <c r="CH5" s="409"/>
      <c r="CI5" s="409"/>
      <c r="CJ5" s="409"/>
      <c r="CK5" s="409"/>
      <c r="CL5" s="409"/>
      <c r="CM5" s="409"/>
      <c r="CN5" s="409"/>
      <c r="CO5" s="409"/>
      <c r="CP5" s="409"/>
      <c r="CQ5" s="409"/>
      <c r="CR5" s="409"/>
      <c r="CS5" s="409"/>
      <c r="CT5" s="409"/>
      <c r="CU5" s="409" t="s">
        <v>60</v>
      </c>
      <c r="CV5" s="409"/>
      <c r="CW5" s="409"/>
      <c r="CX5" s="409"/>
      <c r="CY5" s="409"/>
      <c r="CZ5" s="409"/>
      <c r="DA5" s="409"/>
      <c r="DB5" s="409"/>
      <c r="DC5" s="409"/>
      <c r="DD5" s="409"/>
      <c r="DE5" s="409"/>
      <c r="DF5" s="409"/>
      <c r="DG5" s="409"/>
      <c r="DH5" s="409"/>
      <c r="DI5" s="409"/>
      <c r="DJ5" s="409"/>
      <c r="DK5" s="409"/>
      <c r="DL5" s="409" t="s">
        <v>60</v>
      </c>
      <c r="DM5" s="409"/>
      <c r="DN5" s="409"/>
      <c r="DO5" s="409"/>
      <c r="DP5" s="409"/>
      <c r="DQ5" s="409"/>
      <c r="DR5" s="409"/>
      <c r="DS5" s="409"/>
      <c r="DT5" s="409"/>
      <c r="DU5" s="409"/>
      <c r="DV5" s="409"/>
      <c r="DW5" s="409"/>
      <c r="DX5" s="409"/>
      <c r="DY5" s="409"/>
      <c r="DZ5" s="409"/>
      <c r="EA5" s="409"/>
      <c r="EB5" s="409"/>
      <c r="EC5" s="409" t="s">
        <v>60</v>
      </c>
      <c r="ED5" s="409"/>
      <c r="EE5" s="409"/>
      <c r="EF5" s="409"/>
      <c r="EG5" s="409"/>
      <c r="EH5" s="409"/>
      <c r="EI5" s="409"/>
      <c r="EJ5" s="409"/>
      <c r="EK5" s="296"/>
    </row>
    <row r="6" spans="1:141" s="7" customFormat="1" ht="13.5" thickBot="1" x14ac:dyDescent="0.25">
      <c r="A6" s="304">
        <v>1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303">
        <v>2</v>
      </c>
      <c r="AG6" s="303"/>
      <c r="AH6" s="303"/>
      <c r="AI6" s="303"/>
      <c r="AJ6" s="303"/>
      <c r="AK6" s="303"/>
      <c r="AL6" s="303">
        <v>11</v>
      </c>
      <c r="AM6" s="303"/>
      <c r="AN6" s="303"/>
      <c r="AO6" s="303"/>
      <c r="AP6" s="303"/>
      <c r="AQ6" s="303"/>
      <c r="AR6" s="303"/>
      <c r="AS6" s="303"/>
      <c r="AT6" s="303"/>
      <c r="AU6" s="303">
        <v>12</v>
      </c>
      <c r="AV6" s="303"/>
      <c r="AW6" s="303"/>
      <c r="AX6" s="303"/>
      <c r="AY6" s="303"/>
      <c r="AZ6" s="303"/>
      <c r="BA6" s="303"/>
      <c r="BB6" s="303"/>
      <c r="BC6" s="303"/>
      <c r="BD6" s="303">
        <v>13</v>
      </c>
      <c r="BE6" s="303"/>
      <c r="BF6" s="303"/>
      <c r="BG6" s="303"/>
      <c r="BH6" s="303"/>
      <c r="BI6" s="303"/>
      <c r="BJ6" s="303"/>
      <c r="BK6" s="303"/>
      <c r="BL6" s="303"/>
      <c r="BM6" s="303">
        <v>14</v>
      </c>
      <c r="BN6" s="303"/>
      <c r="BO6" s="303"/>
      <c r="BP6" s="303"/>
      <c r="BQ6" s="303"/>
      <c r="BR6" s="303"/>
      <c r="BS6" s="303"/>
      <c r="BT6" s="303"/>
      <c r="BU6" s="303"/>
      <c r="BV6" s="303">
        <v>15</v>
      </c>
      <c r="BW6" s="303"/>
      <c r="BX6" s="303"/>
      <c r="BY6" s="303"/>
      <c r="BZ6" s="303"/>
      <c r="CA6" s="303"/>
      <c r="CB6" s="303"/>
      <c r="CC6" s="303"/>
      <c r="CD6" s="303">
        <v>16</v>
      </c>
      <c r="CE6" s="303"/>
      <c r="CF6" s="303"/>
      <c r="CG6" s="303"/>
      <c r="CH6" s="303"/>
      <c r="CI6" s="303"/>
      <c r="CJ6" s="303"/>
      <c r="CK6" s="303"/>
      <c r="CL6" s="303"/>
      <c r="CM6" s="303">
        <v>17</v>
      </c>
      <c r="CN6" s="303"/>
      <c r="CO6" s="303"/>
      <c r="CP6" s="303"/>
      <c r="CQ6" s="303"/>
      <c r="CR6" s="303"/>
      <c r="CS6" s="303"/>
      <c r="CT6" s="303"/>
      <c r="CU6" s="303">
        <v>18</v>
      </c>
      <c r="CV6" s="303"/>
      <c r="CW6" s="303"/>
      <c r="CX6" s="303"/>
      <c r="CY6" s="303"/>
      <c r="CZ6" s="303"/>
      <c r="DA6" s="303"/>
      <c r="DB6" s="303"/>
      <c r="DC6" s="303"/>
      <c r="DD6" s="303">
        <v>19</v>
      </c>
      <c r="DE6" s="303"/>
      <c r="DF6" s="303"/>
      <c r="DG6" s="303"/>
      <c r="DH6" s="303"/>
      <c r="DI6" s="303"/>
      <c r="DJ6" s="303"/>
      <c r="DK6" s="303"/>
      <c r="DL6" s="303">
        <v>20</v>
      </c>
      <c r="DM6" s="303"/>
      <c r="DN6" s="303"/>
      <c r="DO6" s="303"/>
      <c r="DP6" s="303"/>
      <c r="DQ6" s="303"/>
      <c r="DR6" s="303"/>
      <c r="DS6" s="303"/>
      <c r="DT6" s="303"/>
      <c r="DU6" s="303">
        <v>21</v>
      </c>
      <c r="DV6" s="303"/>
      <c r="DW6" s="303"/>
      <c r="DX6" s="303"/>
      <c r="DY6" s="303"/>
      <c r="DZ6" s="303"/>
      <c r="EA6" s="303"/>
      <c r="EB6" s="303"/>
      <c r="EC6" s="303">
        <v>22</v>
      </c>
      <c r="ED6" s="303"/>
      <c r="EE6" s="303"/>
      <c r="EF6" s="303"/>
      <c r="EG6" s="303"/>
      <c r="EH6" s="303"/>
      <c r="EI6" s="303"/>
      <c r="EJ6" s="303"/>
      <c r="EK6" s="289"/>
    </row>
    <row r="7" spans="1:141" s="7" customFormat="1" ht="12.75" x14ac:dyDescent="0.2">
      <c r="A7" s="373" t="s">
        <v>366</v>
      </c>
      <c r="B7" s="373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22" t="s">
        <v>44</v>
      </c>
      <c r="AG7" s="323"/>
      <c r="AH7" s="323"/>
      <c r="AI7" s="323"/>
      <c r="AJ7" s="323"/>
      <c r="AK7" s="323"/>
      <c r="AL7" s="526"/>
      <c r="AM7" s="526"/>
      <c r="AN7" s="526"/>
      <c r="AO7" s="526"/>
      <c r="AP7" s="526"/>
      <c r="AQ7" s="526"/>
      <c r="AR7" s="526"/>
      <c r="AS7" s="526"/>
      <c r="AT7" s="526"/>
      <c r="AU7" s="526"/>
      <c r="AV7" s="526"/>
      <c r="AW7" s="526"/>
      <c r="AX7" s="526"/>
      <c r="AY7" s="526"/>
      <c r="AZ7" s="526"/>
      <c r="BA7" s="526"/>
      <c r="BB7" s="526"/>
      <c r="BC7" s="526"/>
      <c r="BD7" s="526"/>
      <c r="BE7" s="526"/>
      <c r="BF7" s="526"/>
      <c r="BG7" s="526"/>
      <c r="BH7" s="526"/>
      <c r="BI7" s="526"/>
      <c r="BJ7" s="526"/>
      <c r="BK7" s="526"/>
      <c r="BL7" s="526"/>
      <c r="BM7" s="526"/>
      <c r="BN7" s="526"/>
      <c r="BO7" s="526"/>
      <c r="BP7" s="526"/>
      <c r="BQ7" s="526"/>
      <c r="BR7" s="526"/>
      <c r="BS7" s="526"/>
      <c r="BT7" s="526"/>
      <c r="BU7" s="526"/>
      <c r="BV7" s="526"/>
      <c r="BW7" s="526"/>
      <c r="BX7" s="526"/>
      <c r="BY7" s="526"/>
      <c r="BZ7" s="526"/>
      <c r="CA7" s="526"/>
      <c r="CB7" s="526"/>
      <c r="CC7" s="526"/>
      <c r="CD7" s="526"/>
      <c r="CE7" s="526"/>
      <c r="CF7" s="526"/>
      <c r="CG7" s="526"/>
      <c r="CH7" s="526"/>
      <c r="CI7" s="526"/>
      <c r="CJ7" s="526"/>
      <c r="CK7" s="526"/>
      <c r="CL7" s="526"/>
      <c r="CM7" s="526"/>
      <c r="CN7" s="526"/>
      <c r="CO7" s="526"/>
      <c r="CP7" s="526"/>
      <c r="CQ7" s="526"/>
      <c r="CR7" s="526"/>
      <c r="CS7" s="526"/>
      <c r="CT7" s="526"/>
      <c r="CU7" s="526"/>
      <c r="CV7" s="526"/>
      <c r="CW7" s="526"/>
      <c r="CX7" s="526"/>
      <c r="CY7" s="526"/>
      <c r="CZ7" s="526"/>
      <c r="DA7" s="526"/>
      <c r="DB7" s="526"/>
      <c r="DC7" s="526"/>
      <c r="DD7" s="526"/>
      <c r="DE7" s="526"/>
      <c r="DF7" s="526"/>
      <c r="DG7" s="526"/>
      <c r="DH7" s="526"/>
      <c r="DI7" s="526"/>
      <c r="DJ7" s="526"/>
      <c r="DK7" s="526"/>
      <c r="DL7" s="526"/>
      <c r="DM7" s="526"/>
      <c r="DN7" s="526"/>
      <c r="DO7" s="526"/>
      <c r="DP7" s="526"/>
      <c r="DQ7" s="526"/>
      <c r="DR7" s="526"/>
      <c r="DS7" s="526"/>
      <c r="DT7" s="526"/>
      <c r="DU7" s="526"/>
      <c r="DV7" s="526"/>
      <c r="DW7" s="526"/>
      <c r="DX7" s="526"/>
      <c r="DY7" s="526"/>
      <c r="DZ7" s="526"/>
      <c r="EA7" s="526"/>
      <c r="EB7" s="526"/>
      <c r="EC7" s="526"/>
      <c r="ED7" s="526"/>
      <c r="EE7" s="526"/>
      <c r="EF7" s="526"/>
      <c r="EG7" s="526"/>
      <c r="EH7" s="526"/>
      <c r="EI7" s="526"/>
      <c r="EJ7" s="526"/>
      <c r="EK7" s="528"/>
    </row>
    <row r="8" spans="1:141" s="7" customFormat="1" ht="12.75" x14ac:dyDescent="0.2">
      <c r="A8" s="329" t="s">
        <v>367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34"/>
      <c r="AG8" s="335"/>
      <c r="AH8" s="335"/>
      <c r="AI8" s="335"/>
      <c r="AJ8" s="335"/>
      <c r="AK8" s="335"/>
      <c r="AL8" s="527"/>
      <c r="AM8" s="527"/>
      <c r="AN8" s="527"/>
      <c r="AO8" s="527"/>
      <c r="AP8" s="527"/>
      <c r="AQ8" s="527"/>
      <c r="AR8" s="527"/>
      <c r="AS8" s="527"/>
      <c r="AT8" s="527"/>
      <c r="AU8" s="527"/>
      <c r="AV8" s="527"/>
      <c r="AW8" s="527"/>
      <c r="AX8" s="527"/>
      <c r="AY8" s="527"/>
      <c r="AZ8" s="527"/>
      <c r="BA8" s="527"/>
      <c r="BB8" s="527"/>
      <c r="BC8" s="527"/>
      <c r="BD8" s="527"/>
      <c r="BE8" s="527"/>
      <c r="BF8" s="527"/>
      <c r="BG8" s="527"/>
      <c r="BH8" s="527"/>
      <c r="BI8" s="527"/>
      <c r="BJ8" s="527"/>
      <c r="BK8" s="527"/>
      <c r="BL8" s="527"/>
      <c r="BM8" s="527"/>
      <c r="BN8" s="527"/>
      <c r="BO8" s="527"/>
      <c r="BP8" s="527"/>
      <c r="BQ8" s="527"/>
      <c r="BR8" s="527"/>
      <c r="BS8" s="527"/>
      <c r="BT8" s="527"/>
      <c r="BU8" s="527"/>
      <c r="BV8" s="527"/>
      <c r="BW8" s="527"/>
      <c r="BX8" s="527"/>
      <c r="BY8" s="527"/>
      <c r="BZ8" s="527"/>
      <c r="CA8" s="527"/>
      <c r="CB8" s="527"/>
      <c r="CC8" s="527"/>
      <c r="CD8" s="527"/>
      <c r="CE8" s="527"/>
      <c r="CF8" s="527"/>
      <c r="CG8" s="527"/>
      <c r="CH8" s="527"/>
      <c r="CI8" s="527"/>
      <c r="CJ8" s="527"/>
      <c r="CK8" s="527"/>
      <c r="CL8" s="527"/>
      <c r="CM8" s="527"/>
      <c r="CN8" s="527"/>
      <c r="CO8" s="527"/>
      <c r="CP8" s="527"/>
      <c r="CQ8" s="527"/>
      <c r="CR8" s="527"/>
      <c r="CS8" s="527"/>
      <c r="CT8" s="527"/>
      <c r="CU8" s="527"/>
      <c r="CV8" s="527"/>
      <c r="CW8" s="527"/>
      <c r="CX8" s="527"/>
      <c r="CY8" s="527"/>
      <c r="CZ8" s="527"/>
      <c r="DA8" s="527"/>
      <c r="DB8" s="527"/>
      <c r="DC8" s="527"/>
      <c r="DD8" s="527"/>
      <c r="DE8" s="527"/>
      <c r="DF8" s="527"/>
      <c r="DG8" s="527"/>
      <c r="DH8" s="527"/>
      <c r="DI8" s="527"/>
      <c r="DJ8" s="527"/>
      <c r="DK8" s="527"/>
      <c r="DL8" s="527"/>
      <c r="DM8" s="527"/>
      <c r="DN8" s="527"/>
      <c r="DO8" s="527"/>
      <c r="DP8" s="527"/>
      <c r="DQ8" s="527"/>
      <c r="DR8" s="527"/>
      <c r="DS8" s="527"/>
      <c r="DT8" s="527"/>
      <c r="DU8" s="527"/>
      <c r="DV8" s="527"/>
      <c r="DW8" s="527"/>
      <c r="DX8" s="527"/>
      <c r="DY8" s="527"/>
      <c r="DZ8" s="527"/>
      <c r="EA8" s="527"/>
      <c r="EB8" s="527"/>
      <c r="EC8" s="527"/>
      <c r="ED8" s="527"/>
      <c r="EE8" s="527"/>
      <c r="EF8" s="527"/>
      <c r="EG8" s="527"/>
      <c r="EH8" s="527"/>
      <c r="EI8" s="527"/>
      <c r="EJ8" s="527"/>
      <c r="EK8" s="529"/>
    </row>
    <row r="9" spans="1:141" s="7" customFormat="1" ht="12.75" x14ac:dyDescent="0.2">
      <c r="A9" s="390" t="s">
        <v>106</v>
      </c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34" t="s">
        <v>187</v>
      </c>
      <c r="AG9" s="335"/>
      <c r="AH9" s="335"/>
      <c r="AI9" s="335"/>
      <c r="AJ9" s="335"/>
      <c r="AK9" s="335"/>
      <c r="AL9" s="527"/>
      <c r="AM9" s="527"/>
      <c r="AN9" s="527"/>
      <c r="AO9" s="527"/>
      <c r="AP9" s="527"/>
      <c r="AQ9" s="527"/>
      <c r="AR9" s="527"/>
      <c r="AS9" s="527"/>
      <c r="AT9" s="527"/>
      <c r="AU9" s="527"/>
      <c r="AV9" s="527"/>
      <c r="AW9" s="527"/>
      <c r="AX9" s="527"/>
      <c r="AY9" s="527"/>
      <c r="AZ9" s="527"/>
      <c r="BA9" s="527"/>
      <c r="BB9" s="527"/>
      <c r="BC9" s="527"/>
      <c r="BD9" s="527"/>
      <c r="BE9" s="527"/>
      <c r="BF9" s="527"/>
      <c r="BG9" s="527"/>
      <c r="BH9" s="527"/>
      <c r="BI9" s="527"/>
      <c r="BJ9" s="527"/>
      <c r="BK9" s="527"/>
      <c r="BL9" s="527"/>
      <c r="BM9" s="527"/>
      <c r="BN9" s="527"/>
      <c r="BO9" s="527"/>
      <c r="BP9" s="527"/>
      <c r="BQ9" s="527"/>
      <c r="BR9" s="527"/>
      <c r="BS9" s="527"/>
      <c r="BT9" s="527"/>
      <c r="BU9" s="527"/>
      <c r="BV9" s="527"/>
      <c r="BW9" s="527"/>
      <c r="BX9" s="527"/>
      <c r="BY9" s="527"/>
      <c r="BZ9" s="527"/>
      <c r="CA9" s="527"/>
      <c r="CB9" s="527"/>
      <c r="CC9" s="527"/>
      <c r="CD9" s="527"/>
      <c r="CE9" s="527"/>
      <c r="CF9" s="527"/>
      <c r="CG9" s="527"/>
      <c r="CH9" s="527"/>
      <c r="CI9" s="527"/>
      <c r="CJ9" s="527"/>
      <c r="CK9" s="527"/>
      <c r="CL9" s="527"/>
      <c r="CM9" s="527"/>
      <c r="CN9" s="527"/>
      <c r="CO9" s="527"/>
      <c r="CP9" s="527"/>
      <c r="CQ9" s="527"/>
      <c r="CR9" s="527"/>
      <c r="CS9" s="527"/>
      <c r="CT9" s="527"/>
      <c r="CU9" s="527"/>
      <c r="CV9" s="527"/>
      <c r="CW9" s="527"/>
      <c r="CX9" s="527"/>
      <c r="CY9" s="527"/>
      <c r="CZ9" s="527"/>
      <c r="DA9" s="527"/>
      <c r="DB9" s="527"/>
      <c r="DC9" s="527"/>
      <c r="DD9" s="527"/>
      <c r="DE9" s="527"/>
      <c r="DF9" s="527"/>
      <c r="DG9" s="527"/>
      <c r="DH9" s="527"/>
      <c r="DI9" s="527"/>
      <c r="DJ9" s="527"/>
      <c r="DK9" s="527"/>
      <c r="DL9" s="527"/>
      <c r="DM9" s="527"/>
      <c r="DN9" s="527"/>
      <c r="DO9" s="527"/>
      <c r="DP9" s="527"/>
      <c r="DQ9" s="527"/>
      <c r="DR9" s="527"/>
      <c r="DS9" s="527"/>
      <c r="DT9" s="527"/>
      <c r="DU9" s="527"/>
      <c r="DV9" s="527"/>
      <c r="DW9" s="527"/>
      <c r="DX9" s="527"/>
      <c r="DY9" s="527"/>
      <c r="DZ9" s="527"/>
      <c r="EA9" s="527"/>
      <c r="EB9" s="527"/>
      <c r="EC9" s="527"/>
      <c r="ED9" s="527"/>
      <c r="EE9" s="527"/>
      <c r="EF9" s="527"/>
      <c r="EG9" s="527"/>
      <c r="EH9" s="527"/>
      <c r="EI9" s="527"/>
      <c r="EJ9" s="527"/>
      <c r="EK9" s="529"/>
    </row>
    <row r="10" spans="1:141" s="7" customFormat="1" ht="12.75" x14ac:dyDescent="0.2">
      <c r="A10" s="377" t="s">
        <v>368</v>
      </c>
      <c r="B10" s="377"/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  <c r="T10" s="377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34"/>
      <c r="AG10" s="335"/>
      <c r="AH10" s="335"/>
      <c r="AI10" s="335"/>
      <c r="AJ10" s="335"/>
      <c r="AK10" s="335"/>
      <c r="AL10" s="527"/>
      <c r="AM10" s="527"/>
      <c r="AN10" s="527"/>
      <c r="AO10" s="527"/>
      <c r="AP10" s="527"/>
      <c r="AQ10" s="527"/>
      <c r="AR10" s="527"/>
      <c r="AS10" s="527"/>
      <c r="AT10" s="527"/>
      <c r="AU10" s="527"/>
      <c r="AV10" s="527"/>
      <c r="AW10" s="527"/>
      <c r="AX10" s="527"/>
      <c r="AY10" s="527"/>
      <c r="AZ10" s="527"/>
      <c r="BA10" s="527"/>
      <c r="BB10" s="527"/>
      <c r="BC10" s="527"/>
      <c r="BD10" s="527"/>
      <c r="BE10" s="527"/>
      <c r="BF10" s="527"/>
      <c r="BG10" s="527"/>
      <c r="BH10" s="527"/>
      <c r="BI10" s="527"/>
      <c r="BJ10" s="527"/>
      <c r="BK10" s="527"/>
      <c r="BL10" s="527"/>
      <c r="BM10" s="527"/>
      <c r="BN10" s="527"/>
      <c r="BO10" s="527"/>
      <c r="BP10" s="527"/>
      <c r="BQ10" s="527"/>
      <c r="BR10" s="527"/>
      <c r="BS10" s="527"/>
      <c r="BT10" s="527"/>
      <c r="BU10" s="527"/>
      <c r="BV10" s="527"/>
      <c r="BW10" s="527"/>
      <c r="BX10" s="527"/>
      <c r="BY10" s="527"/>
      <c r="BZ10" s="527"/>
      <c r="CA10" s="527"/>
      <c r="CB10" s="527"/>
      <c r="CC10" s="527"/>
      <c r="CD10" s="527"/>
      <c r="CE10" s="527"/>
      <c r="CF10" s="527"/>
      <c r="CG10" s="527"/>
      <c r="CH10" s="527"/>
      <c r="CI10" s="527"/>
      <c r="CJ10" s="527"/>
      <c r="CK10" s="527"/>
      <c r="CL10" s="527"/>
      <c r="CM10" s="527"/>
      <c r="CN10" s="527"/>
      <c r="CO10" s="527"/>
      <c r="CP10" s="527"/>
      <c r="CQ10" s="527"/>
      <c r="CR10" s="527"/>
      <c r="CS10" s="527"/>
      <c r="CT10" s="527"/>
      <c r="CU10" s="527"/>
      <c r="CV10" s="527"/>
      <c r="CW10" s="527"/>
      <c r="CX10" s="527"/>
      <c r="CY10" s="527"/>
      <c r="CZ10" s="527"/>
      <c r="DA10" s="527"/>
      <c r="DB10" s="527"/>
      <c r="DC10" s="527"/>
      <c r="DD10" s="527"/>
      <c r="DE10" s="527"/>
      <c r="DF10" s="527"/>
      <c r="DG10" s="527"/>
      <c r="DH10" s="527"/>
      <c r="DI10" s="527"/>
      <c r="DJ10" s="527"/>
      <c r="DK10" s="527"/>
      <c r="DL10" s="527"/>
      <c r="DM10" s="527"/>
      <c r="DN10" s="527"/>
      <c r="DO10" s="527"/>
      <c r="DP10" s="527"/>
      <c r="DQ10" s="527"/>
      <c r="DR10" s="527"/>
      <c r="DS10" s="527"/>
      <c r="DT10" s="527"/>
      <c r="DU10" s="527"/>
      <c r="DV10" s="527"/>
      <c r="DW10" s="527"/>
      <c r="DX10" s="527"/>
      <c r="DY10" s="527"/>
      <c r="DZ10" s="527"/>
      <c r="EA10" s="527"/>
      <c r="EB10" s="527"/>
      <c r="EC10" s="527"/>
      <c r="ED10" s="527"/>
      <c r="EE10" s="527"/>
      <c r="EF10" s="527"/>
      <c r="EG10" s="527"/>
      <c r="EH10" s="527"/>
      <c r="EI10" s="527"/>
      <c r="EJ10" s="527"/>
      <c r="EK10" s="529"/>
    </row>
    <row r="11" spans="1:141" s="7" customFormat="1" ht="12.75" x14ac:dyDescent="0.2">
      <c r="A11" s="380" t="s">
        <v>116</v>
      </c>
      <c r="B11" s="380"/>
      <c r="C11" s="380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0"/>
      <c r="AB11" s="380"/>
      <c r="AC11" s="380"/>
      <c r="AD11" s="380"/>
      <c r="AE11" s="380"/>
      <c r="AF11" s="334" t="s">
        <v>375</v>
      </c>
      <c r="AG11" s="335"/>
      <c r="AH11" s="335"/>
      <c r="AI11" s="335"/>
      <c r="AJ11" s="335"/>
      <c r="AK11" s="335"/>
      <c r="AL11" s="527"/>
      <c r="AM11" s="527"/>
      <c r="AN11" s="527"/>
      <c r="AO11" s="527"/>
      <c r="AP11" s="527"/>
      <c r="AQ11" s="527"/>
      <c r="AR11" s="527"/>
      <c r="AS11" s="527"/>
      <c r="AT11" s="527"/>
      <c r="AU11" s="527"/>
      <c r="AV11" s="527"/>
      <c r="AW11" s="527"/>
      <c r="AX11" s="527"/>
      <c r="AY11" s="527"/>
      <c r="AZ11" s="527"/>
      <c r="BA11" s="527"/>
      <c r="BB11" s="527"/>
      <c r="BC11" s="527"/>
      <c r="BD11" s="527"/>
      <c r="BE11" s="527"/>
      <c r="BF11" s="527"/>
      <c r="BG11" s="527"/>
      <c r="BH11" s="527"/>
      <c r="BI11" s="527"/>
      <c r="BJ11" s="527"/>
      <c r="BK11" s="527"/>
      <c r="BL11" s="527"/>
      <c r="BM11" s="527"/>
      <c r="BN11" s="527"/>
      <c r="BO11" s="527"/>
      <c r="BP11" s="527"/>
      <c r="BQ11" s="527"/>
      <c r="BR11" s="527"/>
      <c r="BS11" s="527"/>
      <c r="BT11" s="527"/>
      <c r="BU11" s="527"/>
      <c r="BV11" s="527"/>
      <c r="BW11" s="527"/>
      <c r="BX11" s="527"/>
      <c r="BY11" s="527"/>
      <c r="BZ11" s="527"/>
      <c r="CA11" s="527"/>
      <c r="CB11" s="527"/>
      <c r="CC11" s="527"/>
      <c r="CD11" s="527"/>
      <c r="CE11" s="527"/>
      <c r="CF11" s="527"/>
      <c r="CG11" s="527"/>
      <c r="CH11" s="527"/>
      <c r="CI11" s="527"/>
      <c r="CJ11" s="527"/>
      <c r="CK11" s="527"/>
      <c r="CL11" s="527"/>
      <c r="CM11" s="527"/>
      <c r="CN11" s="527"/>
      <c r="CO11" s="527"/>
      <c r="CP11" s="527"/>
      <c r="CQ11" s="527"/>
      <c r="CR11" s="527"/>
      <c r="CS11" s="527"/>
      <c r="CT11" s="527"/>
      <c r="CU11" s="527"/>
      <c r="CV11" s="527"/>
      <c r="CW11" s="527"/>
      <c r="CX11" s="527"/>
      <c r="CY11" s="527"/>
      <c r="CZ11" s="527"/>
      <c r="DA11" s="527"/>
      <c r="DB11" s="527"/>
      <c r="DC11" s="527"/>
      <c r="DD11" s="527"/>
      <c r="DE11" s="527"/>
      <c r="DF11" s="527"/>
      <c r="DG11" s="527"/>
      <c r="DH11" s="527"/>
      <c r="DI11" s="527"/>
      <c r="DJ11" s="527"/>
      <c r="DK11" s="527"/>
      <c r="DL11" s="527"/>
      <c r="DM11" s="527"/>
      <c r="DN11" s="527"/>
      <c r="DO11" s="527"/>
      <c r="DP11" s="527"/>
      <c r="DQ11" s="527"/>
      <c r="DR11" s="527"/>
      <c r="DS11" s="527"/>
      <c r="DT11" s="527"/>
      <c r="DU11" s="527"/>
      <c r="DV11" s="527"/>
      <c r="DW11" s="527"/>
      <c r="DX11" s="527"/>
      <c r="DY11" s="527"/>
      <c r="DZ11" s="527"/>
      <c r="EA11" s="527"/>
      <c r="EB11" s="527"/>
      <c r="EC11" s="527"/>
      <c r="ED11" s="527"/>
      <c r="EE11" s="527"/>
      <c r="EF11" s="527"/>
      <c r="EG11" s="527"/>
      <c r="EH11" s="527"/>
      <c r="EI11" s="527"/>
      <c r="EJ11" s="527"/>
      <c r="EK11" s="529"/>
    </row>
    <row r="12" spans="1:141" s="7" customFormat="1" ht="12.75" x14ac:dyDescent="0.2">
      <c r="A12" s="379" t="s">
        <v>369</v>
      </c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79"/>
      <c r="AB12" s="379"/>
      <c r="AC12" s="379"/>
      <c r="AD12" s="379"/>
      <c r="AE12" s="379"/>
      <c r="AF12" s="334"/>
      <c r="AG12" s="335"/>
      <c r="AH12" s="335"/>
      <c r="AI12" s="335"/>
      <c r="AJ12" s="335"/>
      <c r="AK12" s="335"/>
      <c r="AL12" s="527"/>
      <c r="AM12" s="527"/>
      <c r="AN12" s="527"/>
      <c r="AO12" s="527"/>
      <c r="AP12" s="527"/>
      <c r="AQ12" s="527"/>
      <c r="AR12" s="527"/>
      <c r="AS12" s="527"/>
      <c r="AT12" s="527"/>
      <c r="AU12" s="527"/>
      <c r="AV12" s="527"/>
      <c r="AW12" s="527"/>
      <c r="AX12" s="527"/>
      <c r="AY12" s="527"/>
      <c r="AZ12" s="527"/>
      <c r="BA12" s="527"/>
      <c r="BB12" s="527"/>
      <c r="BC12" s="527"/>
      <c r="BD12" s="527"/>
      <c r="BE12" s="527"/>
      <c r="BF12" s="527"/>
      <c r="BG12" s="527"/>
      <c r="BH12" s="527"/>
      <c r="BI12" s="527"/>
      <c r="BJ12" s="527"/>
      <c r="BK12" s="527"/>
      <c r="BL12" s="527"/>
      <c r="BM12" s="527"/>
      <c r="BN12" s="527"/>
      <c r="BO12" s="527"/>
      <c r="BP12" s="527"/>
      <c r="BQ12" s="527"/>
      <c r="BR12" s="527"/>
      <c r="BS12" s="527"/>
      <c r="BT12" s="527"/>
      <c r="BU12" s="527"/>
      <c r="BV12" s="527"/>
      <c r="BW12" s="527"/>
      <c r="BX12" s="527"/>
      <c r="BY12" s="527"/>
      <c r="BZ12" s="527"/>
      <c r="CA12" s="527"/>
      <c r="CB12" s="527"/>
      <c r="CC12" s="527"/>
      <c r="CD12" s="527"/>
      <c r="CE12" s="527"/>
      <c r="CF12" s="527"/>
      <c r="CG12" s="527"/>
      <c r="CH12" s="527"/>
      <c r="CI12" s="527"/>
      <c r="CJ12" s="527"/>
      <c r="CK12" s="527"/>
      <c r="CL12" s="527"/>
      <c r="CM12" s="527"/>
      <c r="CN12" s="527"/>
      <c r="CO12" s="527"/>
      <c r="CP12" s="527"/>
      <c r="CQ12" s="527"/>
      <c r="CR12" s="527"/>
      <c r="CS12" s="527"/>
      <c r="CT12" s="527"/>
      <c r="CU12" s="527"/>
      <c r="CV12" s="527"/>
      <c r="CW12" s="527"/>
      <c r="CX12" s="527"/>
      <c r="CY12" s="527"/>
      <c r="CZ12" s="527"/>
      <c r="DA12" s="527"/>
      <c r="DB12" s="527"/>
      <c r="DC12" s="527"/>
      <c r="DD12" s="527"/>
      <c r="DE12" s="527"/>
      <c r="DF12" s="527"/>
      <c r="DG12" s="527"/>
      <c r="DH12" s="527"/>
      <c r="DI12" s="527"/>
      <c r="DJ12" s="527"/>
      <c r="DK12" s="527"/>
      <c r="DL12" s="527"/>
      <c r="DM12" s="527"/>
      <c r="DN12" s="527"/>
      <c r="DO12" s="527"/>
      <c r="DP12" s="527"/>
      <c r="DQ12" s="527"/>
      <c r="DR12" s="527"/>
      <c r="DS12" s="527"/>
      <c r="DT12" s="527"/>
      <c r="DU12" s="527"/>
      <c r="DV12" s="527"/>
      <c r="DW12" s="527"/>
      <c r="DX12" s="527"/>
      <c r="DY12" s="527"/>
      <c r="DZ12" s="527"/>
      <c r="EA12" s="527"/>
      <c r="EB12" s="527"/>
      <c r="EC12" s="527"/>
      <c r="ED12" s="527"/>
      <c r="EE12" s="527"/>
      <c r="EF12" s="527"/>
      <c r="EG12" s="527"/>
      <c r="EH12" s="527"/>
      <c r="EI12" s="527"/>
      <c r="EJ12" s="527"/>
      <c r="EK12" s="529"/>
    </row>
    <row r="13" spans="1:141" s="7" customFormat="1" ht="12.75" x14ac:dyDescent="0.2">
      <c r="A13" s="379" t="s">
        <v>370</v>
      </c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  <c r="AF13" s="334"/>
      <c r="AG13" s="335"/>
      <c r="AH13" s="335"/>
      <c r="AI13" s="335"/>
      <c r="AJ13" s="335"/>
      <c r="AK13" s="335"/>
      <c r="AL13" s="527"/>
      <c r="AM13" s="527"/>
      <c r="AN13" s="527"/>
      <c r="AO13" s="527"/>
      <c r="AP13" s="527"/>
      <c r="AQ13" s="527"/>
      <c r="AR13" s="527"/>
      <c r="AS13" s="527"/>
      <c r="AT13" s="527"/>
      <c r="AU13" s="527"/>
      <c r="AV13" s="527"/>
      <c r="AW13" s="527"/>
      <c r="AX13" s="527"/>
      <c r="AY13" s="527"/>
      <c r="AZ13" s="527"/>
      <c r="BA13" s="527"/>
      <c r="BB13" s="527"/>
      <c r="BC13" s="527"/>
      <c r="BD13" s="527"/>
      <c r="BE13" s="527"/>
      <c r="BF13" s="527"/>
      <c r="BG13" s="527"/>
      <c r="BH13" s="527"/>
      <c r="BI13" s="527"/>
      <c r="BJ13" s="527"/>
      <c r="BK13" s="527"/>
      <c r="BL13" s="527"/>
      <c r="BM13" s="527"/>
      <c r="BN13" s="527"/>
      <c r="BO13" s="527"/>
      <c r="BP13" s="527"/>
      <c r="BQ13" s="527"/>
      <c r="BR13" s="527"/>
      <c r="BS13" s="527"/>
      <c r="BT13" s="527"/>
      <c r="BU13" s="527"/>
      <c r="BV13" s="527"/>
      <c r="BW13" s="527"/>
      <c r="BX13" s="527"/>
      <c r="BY13" s="527"/>
      <c r="BZ13" s="527"/>
      <c r="CA13" s="527"/>
      <c r="CB13" s="527"/>
      <c r="CC13" s="527"/>
      <c r="CD13" s="527"/>
      <c r="CE13" s="527"/>
      <c r="CF13" s="527"/>
      <c r="CG13" s="527"/>
      <c r="CH13" s="527"/>
      <c r="CI13" s="527"/>
      <c r="CJ13" s="527"/>
      <c r="CK13" s="527"/>
      <c r="CL13" s="527"/>
      <c r="CM13" s="527"/>
      <c r="CN13" s="527"/>
      <c r="CO13" s="527"/>
      <c r="CP13" s="527"/>
      <c r="CQ13" s="527"/>
      <c r="CR13" s="527"/>
      <c r="CS13" s="527"/>
      <c r="CT13" s="527"/>
      <c r="CU13" s="527"/>
      <c r="CV13" s="527"/>
      <c r="CW13" s="527"/>
      <c r="CX13" s="527"/>
      <c r="CY13" s="527"/>
      <c r="CZ13" s="527"/>
      <c r="DA13" s="527"/>
      <c r="DB13" s="527"/>
      <c r="DC13" s="527"/>
      <c r="DD13" s="527"/>
      <c r="DE13" s="527"/>
      <c r="DF13" s="527"/>
      <c r="DG13" s="527"/>
      <c r="DH13" s="527"/>
      <c r="DI13" s="527"/>
      <c r="DJ13" s="527"/>
      <c r="DK13" s="527"/>
      <c r="DL13" s="527"/>
      <c r="DM13" s="527"/>
      <c r="DN13" s="527"/>
      <c r="DO13" s="527"/>
      <c r="DP13" s="527"/>
      <c r="DQ13" s="527"/>
      <c r="DR13" s="527"/>
      <c r="DS13" s="527"/>
      <c r="DT13" s="527"/>
      <c r="DU13" s="527"/>
      <c r="DV13" s="527"/>
      <c r="DW13" s="527"/>
      <c r="DX13" s="527"/>
      <c r="DY13" s="527"/>
      <c r="DZ13" s="527"/>
      <c r="EA13" s="527"/>
      <c r="EB13" s="527"/>
      <c r="EC13" s="527"/>
      <c r="ED13" s="527"/>
      <c r="EE13" s="527"/>
      <c r="EF13" s="527"/>
      <c r="EG13" s="527"/>
      <c r="EH13" s="527"/>
      <c r="EI13" s="527"/>
      <c r="EJ13" s="527"/>
      <c r="EK13" s="529"/>
    </row>
    <row r="14" spans="1:141" s="7" customFormat="1" ht="12.75" x14ac:dyDescent="0.2">
      <c r="A14" s="381" t="s">
        <v>259</v>
      </c>
      <c r="B14" s="381"/>
      <c r="C14" s="381"/>
      <c r="D14" s="381"/>
      <c r="E14" s="381"/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1"/>
      <c r="W14" s="381"/>
      <c r="X14" s="381"/>
      <c r="Y14" s="381"/>
      <c r="Z14" s="381"/>
      <c r="AA14" s="381"/>
      <c r="AB14" s="381"/>
      <c r="AC14" s="381"/>
      <c r="AD14" s="381"/>
      <c r="AE14" s="381"/>
      <c r="AF14" s="334"/>
      <c r="AG14" s="335"/>
      <c r="AH14" s="335"/>
      <c r="AI14" s="335"/>
      <c r="AJ14" s="335"/>
      <c r="AK14" s="335"/>
      <c r="AL14" s="527"/>
      <c r="AM14" s="527"/>
      <c r="AN14" s="527"/>
      <c r="AO14" s="527"/>
      <c r="AP14" s="527"/>
      <c r="AQ14" s="527"/>
      <c r="AR14" s="527"/>
      <c r="AS14" s="527"/>
      <c r="AT14" s="527"/>
      <c r="AU14" s="527"/>
      <c r="AV14" s="527"/>
      <c r="AW14" s="527"/>
      <c r="AX14" s="527"/>
      <c r="AY14" s="527"/>
      <c r="AZ14" s="527"/>
      <c r="BA14" s="527"/>
      <c r="BB14" s="527"/>
      <c r="BC14" s="527"/>
      <c r="BD14" s="527"/>
      <c r="BE14" s="527"/>
      <c r="BF14" s="527"/>
      <c r="BG14" s="527"/>
      <c r="BH14" s="527"/>
      <c r="BI14" s="527"/>
      <c r="BJ14" s="527"/>
      <c r="BK14" s="527"/>
      <c r="BL14" s="527"/>
      <c r="BM14" s="527"/>
      <c r="BN14" s="527"/>
      <c r="BO14" s="527"/>
      <c r="BP14" s="527"/>
      <c r="BQ14" s="527"/>
      <c r="BR14" s="527"/>
      <c r="BS14" s="527"/>
      <c r="BT14" s="527"/>
      <c r="BU14" s="527"/>
      <c r="BV14" s="527"/>
      <c r="BW14" s="527"/>
      <c r="BX14" s="527"/>
      <c r="BY14" s="527"/>
      <c r="BZ14" s="527"/>
      <c r="CA14" s="527"/>
      <c r="CB14" s="527"/>
      <c r="CC14" s="527"/>
      <c r="CD14" s="527"/>
      <c r="CE14" s="527"/>
      <c r="CF14" s="527"/>
      <c r="CG14" s="527"/>
      <c r="CH14" s="527"/>
      <c r="CI14" s="527"/>
      <c r="CJ14" s="527"/>
      <c r="CK14" s="527"/>
      <c r="CL14" s="527"/>
      <c r="CM14" s="527"/>
      <c r="CN14" s="527"/>
      <c r="CO14" s="527"/>
      <c r="CP14" s="527"/>
      <c r="CQ14" s="527"/>
      <c r="CR14" s="527"/>
      <c r="CS14" s="527"/>
      <c r="CT14" s="527"/>
      <c r="CU14" s="527"/>
      <c r="CV14" s="527"/>
      <c r="CW14" s="527"/>
      <c r="CX14" s="527"/>
      <c r="CY14" s="527"/>
      <c r="CZ14" s="527"/>
      <c r="DA14" s="527"/>
      <c r="DB14" s="527"/>
      <c r="DC14" s="527"/>
      <c r="DD14" s="527"/>
      <c r="DE14" s="527"/>
      <c r="DF14" s="527"/>
      <c r="DG14" s="527"/>
      <c r="DH14" s="527"/>
      <c r="DI14" s="527"/>
      <c r="DJ14" s="527"/>
      <c r="DK14" s="527"/>
      <c r="DL14" s="527"/>
      <c r="DM14" s="527"/>
      <c r="DN14" s="527"/>
      <c r="DO14" s="527"/>
      <c r="DP14" s="527"/>
      <c r="DQ14" s="527"/>
      <c r="DR14" s="527"/>
      <c r="DS14" s="527"/>
      <c r="DT14" s="527"/>
      <c r="DU14" s="527"/>
      <c r="DV14" s="527"/>
      <c r="DW14" s="527"/>
      <c r="DX14" s="527"/>
      <c r="DY14" s="527"/>
      <c r="DZ14" s="527"/>
      <c r="EA14" s="527"/>
      <c r="EB14" s="527"/>
      <c r="EC14" s="527"/>
      <c r="ED14" s="527"/>
      <c r="EE14" s="527"/>
      <c r="EF14" s="527"/>
      <c r="EG14" s="527"/>
      <c r="EH14" s="527"/>
      <c r="EI14" s="527"/>
      <c r="EJ14" s="527"/>
      <c r="EK14" s="529"/>
    </row>
    <row r="15" spans="1:141" s="7" customFormat="1" ht="12.75" x14ac:dyDescent="0.2">
      <c r="A15" s="375"/>
      <c r="B15" s="375"/>
      <c r="C15" s="375"/>
      <c r="D15" s="375"/>
      <c r="E15" s="375"/>
      <c r="F15" s="375"/>
      <c r="G15" s="375"/>
      <c r="H15" s="375"/>
      <c r="I15" s="375"/>
      <c r="J15" s="375"/>
      <c r="K15" s="375"/>
      <c r="L15" s="375"/>
      <c r="M15" s="375"/>
      <c r="N15" s="375"/>
      <c r="O15" s="375"/>
      <c r="P15" s="375"/>
      <c r="Q15" s="375"/>
      <c r="R15" s="375"/>
      <c r="S15" s="375"/>
      <c r="T15" s="375"/>
      <c r="U15" s="375"/>
      <c r="V15" s="375"/>
      <c r="W15" s="375"/>
      <c r="X15" s="375"/>
      <c r="Y15" s="375"/>
      <c r="Z15" s="375"/>
      <c r="AA15" s="375"/>
      <c r="AB15" s="375"/>
      <c r="AC15" s="375"/>
      <c r="AD15" s="375"/>
      <c r="AE15" s="375"/>
      <c r="AF15" s="334"/>
      <c r="AG15" s="335"/>
      <c r="AH15" s="335"/>
      <c r="AI15" s="335"/>
      <c r="AJ15" s="335"/>
      <c r="AK15" s="335"/>
      <c r="AL15" s="527"/>
      <c r="AM15" s="527"/>
      <c r="AN15" s="527"/>
      <c r="AO15" s="527"/>
      <c r="AP15" s="527"/>
      <c r="AQ15" s="527"/>
      <c r="AR15" s="527"/>
      <c r="AS15" s="527"/>
      <c r="AT15" s="527"/>
      <c r="AU15" s="527"/>
      <c r="AV15" s="527"/>
      <c r="AW15" s="527"/>
      <c r="AX15" s="527"/>
      <c r="AY15" s="527"/>
      <c r="AZ15" s="527"/>
      <c r="BA15" s="527"/>
      <c r="BB15" s="527"/>
      <c r="BC15" s="527"/>
      <c r="BD15" s="527"/>
      <c r="BE15" s="527"/>
      <c r="BF15" s="527"/>
      <c r="BG15" s="527"/>
      <c r="BH15" s="527"/>
      <c r="BI15" s="527"/>
      <c r="BJ15" s="527"/>
      <c r="BK15" s="527"/>
      <c r="BL15" s="527"/>
      <c r="BM15" s="527"/>
      <c r="BN15" s="527"/>
      <c r="BO15" s="527"/>
      <c r="BP15" s="527"/>
      <c r="BQ15" s="527"/>
      <c r="BR15" s="527"/>
      <c r="BS15" s="527"/>
      <c r="BT15" s="527"/>
      <c r="BU15" s="527"/>
      <c r="BV15" s="527"/>
      <c r="BW15" s="527"/>
      <c r="BX15" s="527"/>
      <c r="BY15" s="527"/>
      <c r="BZ15" s="527"/>
      <c r="CA15" s="527"/>
      <c r="CB15" s="527"/>
      <c r="CC15" s="527"/>
      <c r="CD15" s="527"/>
      <c r="CE15" s="527"/>
      <c r="CF15" s="527"/>
      <c r="CG15" s="527"/>
      <c r="CH15" s="527"/>
      <c r="CI15" s="527"/>
      <c r="CJ15" s="527"/>
      <c r="CK15" s="527"/>
      <c r="CL15" s="527"/>
      <c r="CM15" s="527"/>
      <c r="CN15" s="527"/>
      <c r="CO15" s="527"/>
      <c r="CP15" s="527"/>
      <c r="CQ15" s="527"/>
      <c r="CR15" s="527"/>
      <c r="CS15" s="527"/>
      <c r="CT15" s="527"/>
      <c r="CU15" s="527"/>
      <c r="CV15" s="527"/>
      <c r="CW15" s="527"/>
      <c r="CX15" s="527"/>
      <c r="CY15" s="527"/>
      <c r="CZ15" s="527"/>
      <c r="DA15" s="527"/>
      <c r="DB15" s="527"/>
      <c r="DC15" s="527"/>
      <c r="DD15" s="527"/>
      <c r="DE15" s="527"/>
      <c r="DF15" s="527"/>
      <c r="DG15" s="527"/>
      <c r="DH15" s="527"/>
      <c r="DI15" s="527"/>
      <c r="DJ15" s="527"/>
      <c r="DK15" s="527"/>
      <c r="DL15" s="527"/>
      <c r="DM15" s="527"/>
      <c r="DN15" s="527"/>
      <c r="DO15" s="527"/>
      <c r="DP15" s="527"/>
      <c r="DQ15" s="527"/>
      <c r="DR15" s="527"/>
      <c r="DS15" s="527"/>
      <c r="DT15" s="527"/>
      <c r="DU15" s="527"/>
      <c r="DV15" s="527"/>
      <c r="DW15" s="527"/>
      <c r="DX15" s="527"/>
      <c r="DY15" s="527"/>
      <c r="DZ15" s="527"/>
      <c r="EA15" s="527"/>
      <c r="EB15" s="527"/>
      <c r="EC15" s="527"/>
      <c r="ED15" s="527"/>
      <c r="EE15" s="527"/>
      <c r="EF15" s="527"/>
      <c r="EG15" s="527"/>
      <c r="EH15" s="527"/>
      <c r="EI15" s="527"/>
      <c r="EJ15" s="527"/>
      <c r="EK15" s="529"/>
    </row>
    <row r="16" spans="1:141" s="7" customFormat="1" ht="12.75" x14ac:dyDescent="0.2">
      <c r="A16" s="535" t="s">
        <v>371</v>
      </c>
      <c r="B16" s="535"/>
      <c r="C16" s="535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5"/>
      <c r="W16" s="535"/>
      <c r="X16" s="535"/>
      <c r="Y16" s="535"/>
      <c r="Z16" s="535"/>
      <c r="AA16" s="535"/>
      <c r="AB16" s="535"/>
      <c r="AC16" s="535"/>
      <c r="AD16" s="535"/>
      <c r="AE16" s="535"/>
      <c r="AF16" s="334" t="s">
        <v>376</v>
      </c>
      <c r="AG16" s="335"/>
      <c r="AH16" s="335"/>
      <c r="AI16" s="335"/>
      <c r="AJ16" s="335"/>
      <c r="AK16" s="335"/>
      <c r="AL16" s="527"/>
      <c r="AM16" s="527"/>
      <c r="AN16" s="527"/>
      <c r="AO16" s="527"/>
      <c r="AP16" s="527"/>
      <c r="AQ16" s="527"/>
      <c r="AR16" s="527"/>
      <c r="AS16" s="527"/>
      <c r="AT16" s="527"/>
      <c r="AU16" s="527"/>
      <c r="AV16" s="527"/>
      <c r="AW16" s="527"/>
      <c r="AX16" s="527"/>
      <c r="AY16" s="527"/>
      <c r="AZ16" s="527"/>
      <c r="BA16" s="527"/>
      <c r="BB16" s="527"/>
      <c r="BC16" s="527"/>
      <c r="BD16" s="527"/>
      <c r="BE16" s="527"/>
      <c r="BF16" s="527"/>
      <c r="BG16" s="527"/>
      <c r="BH16" s="527"/>
      <c r="BI16" s="527"/>
      <c r="BJ16" s="527"/>
      <c r="BK16" s="527"/>
      <c r="BL16" s="527"/>
      <c r="BM16" s="527"/>
      <c r="BN16" s="527"/>
      <c r="BO16" s="527"/>
      <c r="BP16" s="527"/>
      <c r="BQ16" s="527"/>
      <c r="BR16" s="527"/>
      <c r="BS16" s="527"/>
      <c r="BT16" s="527"/>
      <c r="BU16" s="527"/>
      <c r="BV16" s="527"/>
      <c r="BW16" s="527"/>
      <c r="BX16" s="527"/>
      <c r="BY16" s="527"/>
      <c r="BZ16" s="527"/>
      <c r="CA16" s="527"/>
      <c r="CB16" s="527"/>
      <c r="CC16" s="527"/>
      <c r="CD16" s="527"/>
      <c r="CE16" s="527"/>
      <c r="CF16" s="527"/>
      <c r="CG16" s="527"/>
      <c r="CH16" s="527"/>
      <c r="CI16" s="527"/>
      <c r="CJ16" s="527"/>
      <c r="CK16" s="527"/>
      <c r="CL16" s="527"/>
      <c r="CM16" s="527"/>
      <c r="CN16" s="527"/>
      <c r="CO16" s="527"/>
      <c r="CP16" s="527"/>
      <c r="CQ16" s="527"/>
      <c r="CR16" s="527"/>
      <c r="CS16" s="527"/>
      <c r="CT16" s="527"/>
      <c r="CU16" s="527"/>
      <c r="CV16" s="527"/>
      <c r="CW16" s="527"/>
      <c r="CX16" s="527"/>
      <c r="CY16" s="527"/>
      <c r="CZ16" s="527"/>
      <c r="DA16" s="527"/>
      <c r="DB16" s="527"/>
      <c r="DC16" s="527"/>
      <c r="DD16" s="527"/>
      <c r="DE16" s="527"/>
      <c r="DF16" s="527"/>
      <c r="DG16" s="527"/>
      <c r="DH16" s="527"/>
      <c r="DI16" s="527"/>
      <c r="DJ16" s="527"/>
      <c r="DK16" s="527"/>
      <c r="DL16" s="527"/>
      <c r="DM16" s="527"/>
      <c r="DN16" s="527"/>
      <c r="DO16" s="527"/>
      <c r="DP16" s="527"/>
      <c r="DQ16" s="527"/>
      <c r="DR16" s="527"/>
      <c r="DS16" s="527"/>
      <c r="DT16" s="527"/>
      <c r="DU16" s="527"/>
      <c r="DV16" s="527"/>
      <c r="DW16" s="527"/>
      <c r="DX16" s="527"/>
      <c r="DY16" s="527"/>
      <c r="DZ16" s="527"/>
      <c r="EA16" s="527"/>
      <c r="EB16" s="527"/>
      <c r="EC16" s="527"/>
      <c r="ED16" s="527"/>
      <c r="EE16" s="527"/>
      <c r="EF16" s="527"/>
      <c r="EG16" s="527"/>
      <c r="EH16" s="527"/>
      <c r="EI16" s="527"/>
      <c r="EJ16" s="527"/>
      <c r="EK16" s="529"/>
    </row>
    <row r="17" spans="1:141" s="7" customFormat="1" ht="12.75" x14ac:dyDescent="0.2">
      <c r="A17" s="375" t="s">
        <v>372</v>
      </c>
      <c r="B17" s="375"/>
      <c r="C17" s="375"/>
      <c r="D17" s="375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5"/>
      <c r="Z17" s="375"/>
      <c r="AA17" s="375"/>
      <c r="AB17" s="375"/>
      <c r="AC17" s="375"/>
      <c r="AD17" s="375"/>
      <c r="AE17" s="375"/>
      <c r="AF17" s="334" t="s">
        <v>45</v>
      </c>
      <c r="AG17" s="335"/>
      <c r="AH17" s="335"/>
      <c r="AI17" s="335"/>
      <c r="AJ17" s="335"/>
      <c r="AK17" s="335"/>
      <c r="AL17" s="532">
        <f>AL18</f>
        <v>95</v>
      </c>
      <c r="AM17" s="532"/>
      <c r="AN17" s="532"/>
      <c r="AO17" s="532"/>
      <c r="AP17" s="532"/>
      <c r="AQ17" s="532"/>
      <c r="AR17" s="532"/>
      <c r="AS17" s="532"/>
      <c r="AT17" s="532"/>
      <c r="AU17" s="532">
        <f>AU18</f>
        <v>1223221.94</v>
      </c>
      <c r="AV17" s="532"/>
      <c r="AW17" s="532"/>
      <c r="AX17" s="532"/>
      <c r="AY17" s="532"/>
      <c r="AZ17" s="532"/>
      <c r="BA17" s="532"/>
      <c r="BB17" s="532"/>
      <c r="BC17" s="532"/>
      <c r="BD17" s="527"/>
      <c r="BE17" s="527"/>
      <c r="BF17" s="527"/>
      <c r="BG17" s="527"/>
      <c r="BH17" s="527"/>
      <c r="BI17" s="527"/>
      <c r="BJ17" s="527"/>
      <c r="BK17" s="527"/>
      <c r="BL17" s="527"/>
      <c r="BM17" s="527"/>
      <c r="BN17" s="527"/>
      <c r="BO17" s="527"/>
      <c r="BP17" s="527"/>
      <c r="BQ17" s="527"/>
      <c r="BR17" s="527"/>
      <c r="BS17" s="527"/>
      <c r="BT17" s="527"/>
      <c r="BU17" s="527"/>
      <c r="BV17" s="531"/>
      <c r="BW17" s="531"/>
      <c r="BX17" s="531"/>
      <c r="BY17" s="531"/>
      <c r="BZ17" s="531"/>
      <c r="CA17" s="531"/>
      <c r="CB17" s="531"/>
      <c r="CC17" s="531"/>
      <c r="CD17" s="531"/>
      <c r="CE17" s="531"/>
      <c r="CF17" s="531"/>
      <c r="CG17" s="531"/>
      <c r="CH17" s="531"/>
      <c r="CI17" s="531"/>
      <c r="CJ17" s="531"/>
      <c r="CK17" s="531"/>
      <c r="CL17" s="531"/>
      <c r="CM17" s="532">
        <v>2</v>
      </c>
      <c r="CN17" s="532"/>
      <c r="CO17" s="532"/>
      <c r="CP17" s="532"/>
      <c r="CQ17" s="532"/>
      <c r="CR17" s="532"/>
      <c r="CS17" s="532"/>
      <c r="CT17" s="532"/>
      <c r="CU17" s="532">
        <f>CU18</f>
        <v>474430</v>
      </c>
      <c r="CV17" s="532"/>
      <c r="CW17" s="532"/>
      <c r="CX17" s="532"/>
      <c r="CY17" s="532"/>
      <c r="CZ17" s="532"/>
      <c r="DA17" s="532"/>
      <c r="DB17" s="532"/>
      <c r="DC17" s="532"/>
      <c r="DD17" s="532">
        <f>DD18</f>
        <v>4</v>
      </c>
      <c r="DE17" s="532"/>
      <c r="DF17" s="532"/>
      <c r="DG17" s="532"/>
      <c r="DH17" s="532"/>
      <c r="DI17" s="532"/>
      <c r="DJ17" s="532"/>
      <c r="DK17" s="532"/>
      <c r="DL17" s="532">
        <f>DL18</f>
        <v>69100</v>
      </c>
      <c r="DM17" s="532"/>
      <c r="DN17" s="532"/>
      <c r="DO17" s="532"/>
      <c r="DP17" s="532"/>
      <c r="DQ17" s="532"/>
      <c r="DR17" s="532"/>
      <c r="DS17" s="532"/>
      <c r="DT17" s="532"/>
      <c r="DU17" s="534">
        <f>DU18</f>
        <v>2</v>
      </c>
      <c r="DV17" s="532"/>
      <c r="DW17" s="532"/>
      <c r="DX17" s="532"/>
      <c r="DY17" s="532"/>
      <c r="DZ17" s="532"/>
      <c r="EA17" s="532"/>
      <c r="EB17" s="532"/>
      <c r="EC17" s="532">
        <f>EC18</f>
        <v>58698</v>
      </c>
      <c r="ED17" s="532"/>
      <c r="EE17" s="532"/>
      <c r="EF17" s="532"/>
      <c r="EG17" s="532"/>
      <c r="EH17" s="532"/>
      <c r="EI17" s="532"/>
      <c r="EJ17" s="532"/>
      <c r="EK17" s="533"/>
    </row>
    <row r="18" spans="1:141" s="7" customFormat="1" ht="12.75" x14ac:dyDescent="0.2">
      <c r="A18" s="390" t="s">
        <v>106</v>
      </c>
      <c r="B18" s="390"/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34" t="s">
        <v>186</v>
      </c>
      <c r="AG18" s="335"/>
      <c r="AH18" s="335"/>
      <c r="AI18" s="335"/>
      <c r="AJ18" s="335"/>
      <c r="AK18" s="335"/>
      <c r="AL18" s="527">
        <f>AL20</f>
        <v>95</v>
      </c>
      <c r="AM18" s="527"/>
      <c r="AN18" s="527"/>
      <c r="AO18" s="527"/>
      <c r="AP18" s="527"/>
      <c r="AQ18" s="527"/>
      <c r="AR18" s="527"/>
      <c r="AS18" s="527"/>
      <c r="AT18" s="527"/>
      <c r="AU18" s="527">
        <f>AU20</f>
        <v>1223221.94</v>
      </c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31"/>
      <c r="BW18" s="531"/>
      <c r="BX18" s="531"/>
      <c r="BY18" s="531"/>
      <c r="BZ18" s="531"/>
      <c r="CA18" s="531"/>
      <c r="CB18" s="531"/>
      <c r="CC18" s="531"/>
      <c r="CD18" s="531"/>
      <c r="CE18" s="531"/>
      <c r="CF18" s="531"/>
      <c r="CG18" s="531"/>
      <c r="CH18" s="531"/>
      <c r="CI18" s="531"/>
      <c r="CJ18" s="531"/>
      <c r="CK18" s="531"/>
      <c r="CL18" s="531"/>
      <c r="CM18" s="527">
        <v>2</v>
      </c>
      <c r="CN18" s="527"/>
      <c r="CO18" s="527"/>
      <c r="CP18" s="527"/>
      <c r="CQ18" s="527"/>
      <c r="CR18" s="527"/>
      <c r="CS18" s="527"/>
      <c r="CT18" s="527"/>
      <c r="CU18" s="527">
        <f>CU20</f>
        <v>474430</v>
      </c>
      <c r="CV18" s="527"/>
      <c r="CW18" s="527"/>
      <c r="CX18" s="527"/>
      <c r="CY18" s="527"/>
      <c r="CZ18" s="527"/>
      <c r="DA18" s="527"/>
      <c r="DB18" s="527"/>
      <c r="DC18" s="527"/>
      <c r="DD18" s="527">
        <f>DD20</f>
        <v>4</v>
      </c>
      <c r="DE18" s="527"/>
      <c r="DF18" s="527"/>
      <c r="DG18" s="527"/>
      <c r="DH18" s="527"/>
      <c r="DI18" s="527"/>
      <c r="DJ18" s="527"/>
      <c r="DK18" s="527"/>
      <c r="DL18" s="527">
        <f>DL20</f>
        <v>69100</v>
      </c>
      <c r="DM18" s="527"/>
      <c r="DN18" s="527"/>
      <c r="DO18" s="527"/>
      <c r="DP18" s="527"/>
      <c r="DQ18" s="527"/>
      <c r="DR18" s="527"/>
      <c r="DS18" s="527"/>
      <c r="DT18" s="527"/>
      <c r="DU18" s="530">
        <f>DU20</f>
        <v>2</v>
      </c>
      <c r="DV18" s="527"/>
      <c r="DW18" s="527"/>
      <c r="DX18" s="527"/>
      <c r="DY18" s="527"/>
      <c r="DZ18" s="527"/>
      <c r="EA18" s="527"/>
      <c r="EB18" s="527"/>
      <c r="EC18" s="527">
        <f>EC20</f>
        <v>58698</v>
      </c>
      <c r="ED18" s="527"/>
      <c r="EE18" s="527"/>
      <c r="EF18" s="527"/>
      <c r="EG18" s="527"/>
      <c r="EH18" s="527"/>
      <c r="EI18" s="527"/>
      <c r="EJ18" s="527"/>
      <c r="EK18" s="529"/>
    </row>
    <row r="19" spans="1:141" s="7" customFormat="1" ht="12.75" x14ac:dyDescent="0.2">
      <c r="A19" s="377" t="s">
        <v>368</v>
      </c>
      <c r="B19" s="377"/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7"/>
      <c r="V19" s="377"/>
      <c r="W19" s="377"/>
      <c r="X19" s="377"/>
      <c r="Y19" s="377"/>
      <c r="Z19" s="377"/>
      <c r="AA19" s="377"/>
      <c r="AB19" s="377"/>
      <c r="AC19" s="377"/>
      <c r="AD19" s="377"/>
      <c r="AE19" s="377"/>
      <c r="AF19" s="334"/>
      <c r="AG19" s="335"/>
      <c r="AH19" s="335"/>
      <c r="AI19" s="335"/>
      <c r="AJ19" s="335"/>
      <c r="AK19" s="335"/>
      <c r="AL19" s="527"/>
      <c r="AM19" s="527"/>
      <c r="AN19" s="527"/>
      <c r="AO19" s="527"/>
      <c r="AP19" s="527"/>
      <c r="AQ19" s="527"/>
      <c r="AR19" s="527"/>
      <c r="AS19" s="527"/>
      <c r="AT19" s="527"/>
      <c r="AU19" s="527"/>
      <c r="AV19" s="527"/>
      <c r="AW19" s="527"/>
      <c r="AX19" s="527"/>
      <c r="AY19" s="527"/>
      <c r="AZ19" s="527"/>
      <c r="BA19" s="527"/>
      <c r="BB19" s="527"/>
      <c r="BC19" s="527"/>
      <c r="BD19" s="527"/>
      <c r="BE19" s="527"/>
      <c r="BF19" s="527"/>
      <c r="BG19" s="527"/>
      <c r="BH19" s="527"/>
      <c r="BI19" s="527"/>
      <c r="BJ19" s="527"/>
      <c r="BK19" s="527"/>
      <c r="BL19" s="527"/>
      <c r="BM19" s="527"/>
      <c r="BN19" s="527"/>
      <c r="BO19" s="527"/>
      <c r="BP19" s="527"/>
      <c r="BQ19" s="527"/>
      <c r="BR19" s="527"/>
      <c r="BS19" s="527"/>
      <c r="BT19" s="527"/>
      <c r="BU19" s="527"/>
      <c r="BV19" s="531"/>
      <c r="BW19" s="531"/>
      <c r="BX19" s="531"/>
      <c r="BY19" s="531"/>
      <c r="BZ19" s="531"/>
      <c r="CA19" s="531"/>
      <c r="CB19" s="531"/>
      <c r="CC19" s="531"/>
      <c r="CD19" s="531"/>
      <c r="CE19" s="531"/>
      <c r="CF19" s="531"/>
      <c r="CG19" s="531"/>
      <c r="CH19" s="531"/>
      <c r="CI19" s="531"/>
      <c r="CJ19" s="531"/>
      <c r="CK19" s="531"/>
      <c r="CL19" s="531"/>
      <c r="CM19" s="527"/>
      <c r="CN19" s="527"/>
      <c r="CO19" s="527"/>
      <c r="CP19" s="527"/>
      <c r="CQ19" s="527"/>
      <c r="CR19" s="527"/>
      <c r="CS19" s="527"/>
      <c r="CT19" s="527"/>
      <c r="CU19" s="527"/>
      <c r="CV19" s="527"/>
      <c r="CW19" s="527"/>
      <c r="CX19" s="527"/>
      <c r="CY19" s="527"/>
      <c r="CZ19" s="527"/>
      <c r="DA19" s="527"/>
      <c r="DB19" s="527"/>
      <c r="DC19" s="527"/>
      <c r="DD19" s="527"/>
      <c r="DE19" s="527"/>
      <c r="DF19" s="527"/>
      <c r="DG19" s="527"/>
      <c r="DH19" s="527"/>
      <c r="DI19" s="527"/>
      <c r="DJ19" s="527"/>
      <c r="DK19" s="527"/>
      <c r="DL19" s="527"/>
      <c r="DM19" s="527"/>
      <c r="DN19" s="527"/>
      <c r="DO19" s="527"/>
      <c r="DP19" s="527"/>
      <c r="DQ19" s="527"/>
      <c r="DR19" s="527"/>
      <c r="DS19" s="527"/>
      <c r="DT19" s="527"/>
      <c r="DU19" s="530"/>
      <c r="DV19" s="527"/>
      <c r="DW19" s="527"/>
      <c r="DX19" s="527"/>
      <c r="DY19" s="527"/>
      <c r="DZ19" s="527"/>
      <c r="EA19" s="527"/>
      <c r="EB19" s="527"/>
      <c r="EC19" s="527"/>
      <c r="ED19" s="527"/>
      <c r="EE19" s="527"/>
      <c r="EF19" s="527"/>
      <c r="EG19" s="527"/>
      <c r="EH19" s="527"/>
      <c r="EI19" s="527"/>
      <c r="EJ19" s="527"/>
      <c r="EK19" s="529"/>
    </row>
    <row r="20" spans="1:141" s="7" customFormat="1" ht="12.75" x14ac:dyDescent="0.2">
      <c r="A20" s="380" t="s">
        <v>116</v>
      </c>
      <c r="B20" s="380"/>
      <c r="C20" s="380"/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0"/>
      <c r="Z20" s="380"/>
      <c r="AA20" s="380"/>
      <c r="AB20" s="380"/>
      <c r="AC20" s="380"/>
      <c r="AD20" s="380"/>
      <c r="AE20" s="380"/>
      <c r="AF20" s="334" t="s">
        <v>377</v>
      </c>
      <c r="AG20" s="335"/>
      <c r="AH20" s="335"/>
      <c r="AI20" s="335"/>
      <c r="AJ20" s="335"/>
      <c r="AK20" s="335"/>
      <c r="AL20" s="527">
        <v>95</v>
      </c>
      <c r="AM20" s="527"/>
      <c r="AN20" s="527"/>
      <c r="AO20" s="527"/>
      <c r="AP20" s="527"/>
      <c r="AQ20" s="527"/>
      <c r="AR20" s="527"/>
      <c r="AS20" s="527"/>
      <c r="AT20" s="527"/>
      <c r="AU20" s="527">
        <f>1697651.94-CU20</f>
        <v>1223221.94</v>
      </c>
      <c r="AV20" s="527"/>
      <c r="AW20" s="527"/>
      <c r="AX20" s="527"/>
      <c r="AY20" s="527"/>
      <c r="AZ20" s="527"/>
      <c r="BA20" s="527"/>
      <c r="BB20" s="527"/>
      <c r="BC20" s="527"/>
      <c r="BD20" s="527"/>
      <c r="BE20" s="527"/>
      <c r="BF20" s="527"/>
      <c r="BG20" s="527"/>
      <c r="BH20" s="527"/>
      <c r="BI20" s="527"/>
      <c r="BJ20" s="527"/>
      <c r="BK20" s="527"/>
      <c r="BL20" s="527"/>
      <c r="BM20" s="527"/>
      <c r="BN20" s="527"/>
      <c r="BO20" s="527"/>
      <c r="BP20" s="527"/>
      <c r="BQ20" s="527"/>
      <c r="BR20" s="527"/>
      <c r="BS20" s="527"/>
      <c r="BT20" s="527"/>
      <c r="BU20" s="527"/>
      <c r="BV20" s="531"/>
      <c r="BW20" s="531"/>
      <c r="BX20" s="531"/>
      <c r="BY20" s="531"/>
      <c r="BZ20" s="531"/>
      <c r="CA20" s="531"/>
      <c r="CB20" s="531"/>
      <c r="CC20" s="531"/>
      <c r="CD20" s="531"/>
      <c r="CE20" s="531"/>
      <c r="CF20" s="531"/>
      <c r="CG20" s="531"/>
      <c r="CH20" s="531"/>
      <c r="CI20" s="531"/>
      <c r="CJ20" s="531"/>
      <c r="CK20" s="531"/>
      <c r="CL20" s="531"/>
      <c r="CM20" s="527">
        <v>2</v>
      </c>
      <c r="CN20" s="527"/>
      <c r="CO20" s="527"/>
      <c r="CP20" s="527"/>
      <c r="CQ20" s="527"/>
      <c r="CR20" s="527"/>
      <c r="CS20" s="527"/>
      <c r="CT20" s="527"/>
      <c r="CU20" s="527">
        <f>262770+211660</f>
        <v>474430</v>
      </c>
      <c r="CV20" s="527"/>
      <c r="CW20" s="527"/>
      <c r="CX20" s="527"/>
      <c r="CY20" s="527"/>
      <c r="CZ20" s="527"/>
      <c r="DA20" s="527"/>
      <c r="DB20" s="527"/>
      <c r="DC20" s="527"/>
      <c r="DD20" s="527">
        <v>4</v>
      </c>
      <c r="DE20" s="527"/>
      <c r="DF20" s="527"/>
      <c r="DG20" s="527"/>
      <c r="DH20" s="527"/>
      <c r="DI20" s="527"/>
      <c r="DJ20" s="527"/>
      <c r="DK20" s="527"/>
      <c r="DL20" s="527">
        <v>69100</v>
      </c>
      <c r="DM20" s="527"/>
      <c r="DN20" s="527"/>
      <c r="DO20" s="527"/>
      <c r="DP20" s="527"/>
      <c r="DQ20" s="527"/>
      <c r="DR20" s="527"/>
      <c r="DS20" s="527"/>
      <c r="DT20" s="527"/>
      <c r="DU20" s="530">
        <v>2</v>
      </c>
      <c r="DV20" s="527"/>
      <c r="DW20" s="527"/>
      <c r="DX20" s="527"/>
      <c r="DY20" s="527"/>
      <c r="DZ20" s="527"/>
      <c r="EA20" s="527"/>
      <c r="EB20" s="527"/>
      <c r="EC20" s="527">
        <v>58698</v>
      </c>
      <c r="ED20" s="527"/>
      <c r="EE20" s="527"/>
      <c r="EF20" s="527"/>
      <c r="EG20" s="527"/>
      <c r="EH20" s="527"/>
      <c r="EI20" s="527"/>
      <c r="EJ20" s="527"/>
      <c r="EK20" s="529"/>
    </row>
    <row r="21" spans="1:141" s="7" customFormat="1" ht="12.75" x14ac:dyDescent="0.2">
      <c r="A21" s="379" t="s">
        <v>369</v>
      </c>
      <c r="B21" s="379"/>
      <c r="C21" s="379"/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379"/>
      <c r="V21" s="379"/>
      <c r="W21" s="379"/>
      <c r="X21" s="379"/>
      <c r="Y21" s="379"/>
      <c r="Z21" s="379"/>
      <c r="AA21" s="379"/>
      <c r="AB21" s="379"/>
      <c r="AC21" s="379"/>
      <c r="AD21" s="379"/>
      <c r="AE21" s="379"/>
      <c r="AF21" s="334"/>
      <c r="AG21" s="335"/>
      <c r="AH21" s="335"/>
      <c r="AI21" s="335"/>
      <c r="AJ21" s="335"/>
      <c r="AK21" s="335"/>
      <c r="AL21" s="527"/>
      <c r="AM21" s="527"/>
      <c r="AN21" s="527"/>
      <c r="AO21" s="527"/>
      <c r="AP21" s="527"/>
      <c r="AQ21" s="527"/>
      <c r="AR21" s="527"/>
      <c r="AS21" s="527"/>
      <c r="AT21" s="527"/>
      <c r="AU21" s="527"/>
      <c r="AV21" s="527"/>
      <c r="AW21" s="527"/>
      <c r="AX21" s="527"/>
      <c r="AY21" s="527"/>
      <c r="AZ21" s="527"/>
      <c r="BA21" s="527"/>
      <c r="BB21" s="527"/>
      <c r="BC21" s="527"/>
      <c r="BD21" s="527"/>
      <c r="BE21" s="527"/>
      <c r="BF21" s="527"/>
      <c r="BG21" s="527"/>
      <c r="BH21" s="527"/>
      <c r="BI21" s="527"/>
      <c r="BJ21" s="527"/>
      <c r="BK21" s="527"/>
      <c r="BL21" s="527"/>
      <c r="BM21" s="527"/>
      <c r="BN21" s="527"/>
      <c r="BO21" s="527"/>
      <c r="BP21" s="527"/>
      <c r="BQ21" s="527"/>
      <c r="BR21" s="527"/>
      <c r="BS21" s="527"/>
      <c r="BT21" s="527"/>
      <c r="BU21" s="527"/>
      <c r="BV21" s="531"/>
      <c r="BW21" s="531"/>
      <c r="BX21" s="531"/>
      <c r="BY21" s="531"/>
      <c r="BZ21" s="531"/>
      <c r="CA21" s="531"/>
      <c r="CB21" s="531"/>
      <c r="CC21" s="531"/>
      <c r="CD21" s="531"/>
      <c r="CE21" s="531"/>
      <c r="CF21" s="531"/>
      <c r="CG21" s="531"/>
      <c r="CH21" s="531"/>
      <c r="CI21" s="531"/>
      <c r="CJ21" s="531"/>
      <c r="CK21" s="531"/>
      <c r="CL21" s="531"/>
      <c r="CM21" s="527"/>
      <c r="CN21" s="527"/>
      <c r="CO21" s="527"/>
      <c r="CP21" s="527"/>
      <c r="CQ21" s="527"/>
      <c r="CR21" s="527"/>
      <c r="CS21" s="527"/>
      <c r="CT21" s="527"/>
      <c r="CU21" s="527"/>
      <c r="CV21" s="527"/>
      <c r="CW21" s="527"/>
      <c r="CX21" s="527"/>
      <c r="CY21" s="527"/>
      <c r="CZ21" s="527"/>
      <c r="DA21" s="527"/>
      <c r="DB21" s="527"/>
      <c r="DC21" s="527"/>
      <c r="DD21" s="527"/>
      <c r="DE21" s="527"/>
      <c r="DF21" s="527"/>
      <c r="DG21" s="527"/>
      <c r="DH21" s="527"/>
      <c r="DI21" s="527"/>
      <c r="DJ21" s="527"/>
      <c r="DK21" s="527"/>
      <c r="DL21" s="527"/>
      <c r="DM21" s="527"/>
      <c r="DN21" s="527"/>
      <c r="DO21" s="527"/>
      <c r="DP21" s="527"/>
      <c r="DQ21" s="527"/>
      <c r="DR21" s="527"/>
      <c r="DS21" s="527"/>
      <c r="DT21" s="527"/>
      <c r="DU21" s="530"/>
      <c r="DV21" s="527"/>
      <c r="DW21" s="527"/>
      <c r="DX21" s="527"/>
      <c r="DY21" s="527"/>
      <c r="DZ21" s="527"/>
      <c r="EA21" s="527"/>
      <c r="EB21" s="527"/>
      <c r="EC21" s="527"/>
      <c r="ED21" s="527"/>
      <c r="EE21" s="527"/>
      <c r="EF21" s="527"/>
      <c r="EG21" s="527"/>
      <c r="EH21" s="527"/>
      <c r="EI21" s="527"/>
      <c r="EJ21" s="527"/>
      <c r="EK21" s="529"/>
    </row>
    <row r="22" spans="1:141" s="7" customFormat="1" ht="12.75" x14ac:dyDescent="0.2">
      <c r="A22" s="379" t="s">
        <v>370</v>
      </c>
      <c r="B22" s="379"/>
      <c r="C22" s="379"/>
      <c r="D22" s="379"/>
      <c r="E22" s="379"/>
      <c r="F22" s="379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/>
      <c r="W22" s="379"/>
      <c r="X22" s="379"/>
      <c r="Y22" s="379"/>
      <c r="Z22" s="379"/>
      <c r="AA22" s="379"/>
      <c r="AB22" s="379"/>
      <c r="AC22" s="379"/>
      <c r="AD22" s="379"/>
      <c r="AE22" s="379"/>
      <c r="AF22" s="334"/>
      <c r="AG22" s="335"/>
      <c r="AH22" s="335"/>
      <c r="AI22" s="335"/>
      <c r="AJ22" s="335"/>
      <c r="AK22" s="335"/>
      <c r="AL22" s="527"/>
      <c r="AM22" s="527"/>
      <c r="AN22" s="527"/>
      <c r="AO22" s="527"/>
      <c r="AP22" s="527"/>
      <c r="AQ22" s="527"/>
      <c r="AR22" s="527"/>
      <c r="AS22" s="527"/>
      <c r="AT22" s="527"/>
      <c r="AU22" s="527"/>
      <c r="AV22" s="527"/>
      <c r="AW22" s="527"/>
      <c r="AX22" s="527"/>
      <c r="AY22" s="527"/>
      <c r="AZ22" s="527"/>
      <c r="BA22" s="527"/>
      <c r="BB22" s="527"/>
      <c r="BC22" s="527"/>
      <c r="BD22" s="527"/>
      <c r="BE22" s="527"/>
      <c r="BF22" s="527"/>
      <c r="BG22" s="527"/>
      <c r="BH22" s="527"/>
      <c r="BI22" s="527"/>
      <c r="BJ22" s="527"/>
      <c r="BK22" s="527"/>
      <c r="BL22" s="527"/>
      <c r="BM22" s="527"/>
      <c r="BN22" s="527"/>
      <c r="BO22" s="527"/>
      <c r="BP22" s="527"/>
      <c r="BQ22" s="527"/>
      <c r="BR22" s="527"/>
      <c r="BS22" s="527"/>
      <c r="BT22" s="527"/>
      <c r="BU22" s="527"/>
      <c r="BV22" s="531"/>
      <c r="BW22" s="531"/>
      <c r="BX22" s="531"/>
      <c r="BY22" s="531"/>
      <c r="BZ22" s="531"/>
      <c r="CA22" s="531"/>
      <c r="CB22" s="531"/>
      <c r="CC22" s="531"/>
      <c r="CD22" s="531"/>
      <c r="CE22" s="531"/>
      <c r="CF22" s="531"/>
      <c r="CG22" s="531"/>
      <c r="CH22" s="531"/>
      <c r="CI22" s="531"/>
      <c r="CJ22" s="531"/>
      <c r="CK22" s="531"/>
      <c r="CL22" s="531"/>
      <c r="CM22" s="527"/>
      <c r="CN22" s="527"/>
      <c r="CO22" s="527"/>
      <c r="CP22" s="527"/>
      <c r="CQ22" s="527"/>
      <c r="CR22" s="527"/>
      <c r="CS22" s="527"/>
      <c r="CT22" s="527"/>
      <c r="CU22" s="527"/>
      <c r="CV22" s="527"/>
      <c r="CW22" s="527"/>
      <c r="CX22" s="527"/>
      <c r="CY22" s="527"/>
      <c r="CZ22" s="527"/>
      <c r="DA22" s="527"/>
      <c r="DB22" s="527"/>
      <c r="DC22" s="527"/>
      <c r="DD22" s="527"/>
      <c r="DE22" s="527"/>
      <c r="DF22" s="527"/>
      <c r="DG22" s="527"/>
      <c r="DH22" s="527"/>
      <c r="DI22" s="527"/>
      <c r="DJ22" s="527"/>
      <c r="DK22" s="527"/>
      <c r="DL22" s="527"/>
      <c r="DM22" s="527"/>
      <c r="DN22" s="527"/>
      <c r="DO22" s="527"/>
      <c r="DP22" s="527"/>
      <c r="DQ22" s="527"/>
      <c r="DR22" s="527"/>
      <c r="DS22" s="527"/>
      <c r="DT22" s="527"/>
      <c r="DU22" s="530"/>
      <c r="DV22" s="527"/>
      <c r="DW22" s="527"/>
      <c r="DX22" s="527"/>
      <c r="DY22" s="527"/>
      <c r="DZ22" s="527"/>
      <c r="EA22" s="527"/>
      <c r="EB22" s="527"/>
      <c r="EC22" s="527"/>
      <c r="ED22" s="527"/>
      <c r="EE22" s="527"/>
      <c r="EF22" s="527"/>
      <c r="EG22" s="527"/>
      <c r="EH22" s="527"/>
      <c r="EI22" s="527"/>
      <c r="EJ22" s="527"/>
      <c r="EK22" s="529"/>
    </row>
    <row r="23" spans="1:141" s="7" customFormat="1" ht="12.75" x14ac:dyDescent="0.2">
      <c r="A23" s="381" t="s">
        <v>259</v>
      </c>
      <c r="B23" s="381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381"/>
      <c r="T23" s="381"/>
      <c r="U23" s="381"/>
      <c r="V23" s="381"/>
      <c r="W23" s="381"/>
      <c r="X23" s="381"/>
      <c r="Y23" s="381"/>
      <c r="Z23" s="381"/>
      <c r="AA23" s="381"/>
      <c r="AB23" s="381"/>
      <c r="AC23" s="381"/>
      <c r="AD23" s="381"/>
      <c r="AE23" s="381"/>
      <c r="AF23" s="334"/>
      <c r="AG23" s="335"/>
      <c r="AH23" s="335"/>
      <c r="AI23" s="335"/>
      <c r="AJ23" s="335"/>
      <c r="AK23" s="335"/>
      <c r="AL23" s="527"/>
      <c r="AM23" s="527"/>
      <c r="AN23" s="527"/>
      <c r="AO23" s="527"/>
      <c r="AP23" s="527"/>
      <c r="AQ23" s="527"/>
      <c r="AR23" s="527"/>
      <c r="AS23" s="527"/>
      <c r="AT23" s="527"/>
      <c r="AU23" s="527"/>
      <c r="AV23" s="527"/>
      <c r="AW23" s="527"/>
      <c r="AX23" s="527"/>
      <c r="AY23" s="527"/>
      <c r="AZ23" s="527"/>
      <c r="BA23" s="527"/>
      <c r="BB23" s="527"/>
      <c r="BC23" s="527"/>
      <c r="BD23" s="527"/>
      <c r="BE23" s="527"/>
      <c r="BF23" s="527"/>
      <c r="BG23" s="527"/>
      <c r="BH23" s="527"/>
      <c r="BI23" s="527"/>
      <c r="BJ23" s="527"/>
      <c r="BK23" s="527"/>
      <c r="BL23" s="527"/>
      <c r="BM23" s="527"/>
      <c r="BN23" s="527"/>
      <c r="BO23" s="527"/>
      <c r="BP23" s="527"/>
      <c r="BQ23" s="527"/>
      <c r="BR23" s="527"/>
      <c r="BS23" s="527"/>
      <c r="BT23" s="527"/>
      <c r="BU23" s="527"/>
      <c r="BV23" s="531"/>
      <c r="BW23" s="531"/>
      <c r="BX23" s="531"/>
      <c r="BY23" s="531"/>
      <c r="BZ23" s="531"/>
      <c r="CA23" s="531"/>
      <c r="CB23" s="531"/>
      <c r="CC23" s="531"/>
      <c r="CD23" s="531"/>
      <c r="CE23" s="531"/>
      <c r="CF23" s="531"/>
      <c r="CG23" s="531"/>
      <c r="CH23" s="531"/>
      <c r="CI23" s="531"/>
      <c r="CJ23" s="531"/>
      <c r="CK23" s="531"/>
      <c r="CL23" s="531"/>
      <c r="CM23" s="527"/>
      <c r="CN23" s="527"/>
      <c r="CO23" s="527"/>
      <c r="CP23" s="527"/>
      <c r="CQ23" s="527"/>
      <c r="CR23" s="527"/>
      <c r="CS23" s="527"/>
      <c r="CT23" s="527"/>
      <c r="CU23" s="527"/>
      <c r="CV23" s="527"/>
      <c r="CW23" s="527"/>
      <c r="CX23" s="527"/>
      <c r="CY23" s="527"/>
      <c r="CZ23" s="527"/>
      <c r="DA23" s="527"/>
      <c r="DB23" s="527"/>
      <c r="DC23" s="527"/>
      <c r="DD23" s="527"/>
      <c r="DE23" s="527"/>
      <c r="DF23" s="527"/>
      <c r="DG23" s="527"/>
      <c r="DH23" s="527"/>
      <c r="DI23" s="527"/>
      <c r="DJ23" s="527"/>
      <c r="DK23" s="527"/>
      <c r="DL23" s="527"/>
      <c r="DM23" s="527"/>
      <c r="DN23" s="527"/>
      <c r="DO23" s="527"/>
      <c r="DP23" s="527"/>
      <c r="DQ23" s="527"/>
      <c r="DR23" s="527"/>
      <c r="DS23" s="527"/>
      <c r="DT23" s="527"/>
      <c r="DU23" s="530"/>
      <c r="DV23" s="527"/>
      <c r="DW23" s="527"/>
      <c r="DX23" s="527"/>
      <c r="DY23" s="527"/>
      <c r="DZ23" s="527"/>
      <c r="EA23" s="527"/>
      <c r="EB23" s="527"/>
      <c r="EC23" s="527"/>
      <c r="ED23" s="527"/>
      <c r="EE23" s="527"/>
      <c r="EF23" s="527"/>
      <c r="EG23" s="527"/>
      <c r="EH23" s="527"/>
      <c r="EI23" s="527"/>
      <c r="EJ23" s="527"/>
      <c r="EK23" s="529"/>
    </row>
    <row r="24" spans="1:141" s="26" customFormat="1" ht="12.75" x14ac:dyDescent="0.2">
      <c r="A24" s="517"/>
      <c r="B24" s="517"/>
      <c r="C24" s="517"/>
      <c r="D24" s="517"/>
      <c r="E24" s="517"/>
      <c r="F24" s="517"/>
      <c r="G24" s="517"/>
      <c r="H24" s="517"/>
      <c r="I24" s="517"/>
      <c r="J24" s="517"/>
      <c r="K24" s="517"/>
      <c r="L24" s="517"/>
      <c r="M24" s="517"/>
      <c r="N24" s="517"/>
      <c r="O24" s="517"/>
      <c r="P24" s="517"/>
      <c r="Q24" s="517"/>
      <c r="R24" s="517"/>
      <c r="S24" s="517"/>
      <c r="T24" s="517"/>
      <c r="U24" s="517"/>
      <c r="V24" s="517"/>
      <c r="W24" s="517"/>
      <c r="X24" s="517"/>
      <c r="Y24" s="517"/>
      <c r="Z24" s="517"/>
      <c r="AA24" s="517"/>
      <c r="AB24" s="517"/>
      <c r="AC24" s="517"/>
      <c r="AD24" s="517"/>
      <c r="AE24" s="517"/>
      <c r="AF24" s="514"/>
      <c r="AG24" s="310"/>
      <c r="AH24" s="310"/>
      <c r="AI24" s="310"/>
      <c r="AJ24" s="310"/>
      <c r="AK24" s="310"/>
      <c r="AL24" s="527"/>
      <c r="AM24" s="527"/>
      <c r="AN24" s="527"/>
      <c r="AO24" s="527"/>
      <c r="AP24" s="527"/>
      <c r="AQ24" s="527"/>
      <c r="AR24" s="527"/>
      <c r="AS24" s="527"/>
      <c r="AT24" s="527"/>
      <c r="AU24" s="527"/>
      <c r="AV24" s="527"/>
      <c r="AW24" s="527"/>
      <c r="AX24" s="527"/>
      <c r="AY24" s="527"/>
      <c r="AZ24" s="527"/>
      <c r="BA24" s="527"/>
      <c r="BB24" s="527"/>
      <c r="BC24" s="527"/>
      <c r="BD24" s="527"/>
      <c r="BE24" s="527"/>
      <c r="BF24" s="527"/>
      <c r="BG24" s="527"/>
      <c r="BH24" s="527"/>
      <c r="BI24" s="527"/>
      <c r="BJ24" s="527"/>
      <c r="BK24" s="527"/>
      <c r="BL24" s="527"/>
      <c r="BM24" s="527"/>
      <c r="BN24" s="527"/>
      <c r="BO24" s="527"/>
      <c r="BP24" s="527"/>
      <c r="BQ24" s="527"/>
      <c r="BR24" s="527"/>
      <c r="BS24" s="527"/>
      <c r="BT24" s="527"/>
      <c r="BU24" s="527"/>
      <c r="BV24" s="527"/>
      <c r="BW24" s="527"/>
      <c r="BX24" s="527"/>
      <c r="BY24" s="527"/>
      <c r="BZ24" s="527"/>
      <c r="CA24" s="527"/>
      <c r="CB24" s="527"/>
      <c r="CC24" s="527"/>
      <c r="CD24" s="527"/>
      <c r="CE24" s="527"/>
      <c r="CF24" s="527"/>
      <c r="CG24" s="527"/>
      <c r="CH24" s="527"/>
      <c r="CI24" s="527"/>
      <c r="CJ24" s="527"/>
      <c r="CK24" s="527"/>
      <c r="CL24" s="527"/>
      <c r="CM24" s="527"/>
      <c r="CN24" s="527"/>
      <c r="CO24" s="527"/>
      <c r="CP24" s="527"/>
      <c r="CQ24" s="527"/>
      <c r="CR24" s="527"/>
      <c r="CS24" s="527"/>
      <c r="CT24" s="527"/>
      <c r="CU24" s="527"/>
      <c r="CV24" s="527"/>
      <c r="CW24" s="527"/>
      <c r="CX24" s="527"/>
      <c r="CY24" s="527"/>
      <c r="CZ24" s="527"/>
      <c r="DA24" s="527"/>
      <c r="DB24" s="527"/>
      <c r="DC24" s="527"/>
      <c r="DD24" s="527"/>
      <c r="DE24" s="527"/>
      <c r="DF24" s="527"/>
      <c r="DG24" s="527"/>
      <c r="DH24" s="527"/>
      <c r="DI24" s="527"/>
      <c r="DJ24" s="527"/>
      <c r="DK24" s="527"/>
      <c r="DL24" s="527"/>
      <c r="DM24" s="527"/>
      <c r="DN24" s="527"/>
      <c r="DO24" s="527"/>
      <c r="DP24" s="527"/>
      <c r="DQ24" s="527"/>
      <c r="DR24" s="527"/>
      <c r="DS24" s="527"/>
      <c r="DT24" s="527"/>
      <c r="DU24" s="527"/>
      <c r="DV24" s="527"/>
      <c r="DW24" s="527"/>
      <c r="DX24" s="527"/>
      <c r="DY24" s="527"/>
      <c r="DZ24" s="527"/>
      <c r="EA24" s="527"/>
      <c r="EB24" s="527"/>
      <c r="EC24" s="527"/>
      <c r="ED24" s="527"/>
      <c r="EE24" s="527"/>
      <c r="EF24" s="527"/>
      <c r="EG24" s="527"/>
      <c r="EH24" s="527"/>
      <c r="EI24" s="527"/>
      <c r="EJ24" s="527"/>
      <c r="EK24" s="529"/>
    </row>
    <row r="25" spans="1:141" s="26" customFormat="1" ht="12.75" x14ac:dyDescent="0.2">
      <c r="A25" s="512" t="s">
        <v>371</v>
      </c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2"/>
      <c r="AB25" s="512"/>
      <c r="AC25" s="512"/>
      <c r="AD25" s="512"/>
      <c r="AE25" s="512"/>
      <c r="AF25" s="514" t="s">
        <v>378</v>
      </c>
      <c r="AG25" s="310"/>
      <c r="AH25" s="310"/>
      <c r="AI25" s="310"/>
      <c r="AJ25" s="310"/>
      <c r="AK25" s="310"/>
      <c r="AL25" s="527"/>
      <c r="AM25" s="527"/>
      <c r="AN25" s="527"/>
      <c r="AO25" s="527"/>
      <c r="AP25" s="527"/>
      <c r="AQ25" s="527"/>
      <c r="AR25" s="527"/>
      <c r="AS25" s="527"/>
      <c r="AT25" s="527"/>
      <c r="AU25" s="527"/>
      <c r="AV25" s="527"/>
      <c r="AW25" s="527"/>
      <c r="AX25" s="527"/>
      <c r="AY25" s="527"/>
      <c r="AZ25" s="527"/>
      <c r="BA25" s="527"/>
      <c r="BB25" s="527"/>
      <c r="BC25" s="527"/>
      <c r="BD25" s="527"/>
      <c r="BE25" s="527"/>
      <c r="BF25" s="527"/>
      <c r="BG25" s="527"/>
      <c r="BH25" s="527"/>
      <c r="BI25" s="527"/>
      <c r="BJ25" s="527"/>
      <c r="BK25" s="527"/>
      <c r="BL25" s="527"/>
      <c r="BM25" s="527"/>
      <c r="BN25" s="527"/>
      <c r="BO25" s="527"/>
      <c r="BP25" s="527"/>
      <c r="BQ25" s="527"/>
      <c r="BR25" s="527"/>
      <c r="BS25" s="527"/>
      <c r="BT25" s="527"/>
      <c r="BU25" s="527"/>
      <c r="BV25" s="527"/>
      <c r="BW25" s="527"/>
      <c r="BX25" s="527"/>
      <c r="BY25" s="527"/>
      <c r="BZ25" s="527"/>
      <c r="CA25" s="527"/>
      <c r="CB25" s="527"/>
      <c r="CC25" s="527"/>
      <c r="CD25" s="527"/>
      <c r="CE25" s="527"/>
      <c r="CF25" s="527"/>
      <c r="CG25" s="527"/>
      <c r="CH25" s="527"/>
      <c r="CI25" s="527"/>
      <c r="CJ25" s="527"/>
      <c r="CK25" s="527"/>
      <c r="CL25" s="527"/>
      <c r="CM25" s="527"/>
      <c r="CN25" s="527"/>
      <c r="CO25" s="527"/>
      <c r="CP25" s="527"/>
      <c r="CQ25" s="527"/>
      <c r="CR25" s="527"/>
      <c r="CS25" s="527"/>
      <c r="CT25" s="527"/>
      <c r="CU25" s="527"/>
      <c r="CV25" s="527"/>
      <c r="CW25" s="527"/>
      <c r="CX25" s="527"/>
      <c r="CY25" s="527"/>
      <c r="CZ25" s="527"/>
      <c r="DA25" s="527"/>
      <c r="DB25" s="527"/>
      <c r="DC25" s="527"/>
      <c r="DD25" s="527"/>
      <c r="DE25" s="527"/>
      <c r="DF25" s="527"/>
      <c r="DG25" s="527"/>
      <c r="DH25" s="527"/>
      <c r="DI25" s="527"/>
      <c r="DJ25" s="527"/>
      <c r="DK25" s="527"/>
      <c r="DL25" s="527"/>
      <c r="DM25" s="527"/>
      <c r="DN25" s="527"/>
      <c r="DO25" s="527"/>
      <c r="DP25" s="527"/>
      <c r="DQ25" s="527"/>
      <c r="DR25" s="527"/>
      <c r="DS25" s="527"/>
      <c r="DT25" s="527"/>
      <c r="DU25" s="527"/>
      <c r="DV25" s="527"/>
      <c r="DW25" s="527"/>
      <c r="DX25" s="527"/>
      <c r="DY25" s="527"/>
      <c r="DZ25" s="527"/>
      <c r="EA25" s="527"/>
      <c r="EB25" s="527"/>
      <c r="EC25" s="527"/>
      <c r="ED25" s="527"/>
      <c r="EE25" s="527"/>
      <c r="EF25" s="527"/>
      <c r="EG25" s="527"/>
      <c r="EH25" s="527"/>
      <c r="EI25" s="527"/>
      <c r="EJ25" s="527"/>
      <c r="EK25" s="529"/>
    </row>
    <row r="26" spans="1:141" s="26" customFormat="1" ht="12.75" x14ac:dyDescent="0.2">
      <c r="A26" s="517" t="s">
        <v>373</v>
      </c>
      <c r="B26" s="517"/>
      <c r="C26" s="517"/>
      <c r="D26" s="517"/>
      <c r="E26" s="517"/>
      <c r="F26" s="517"/>
      <c r="G26" s="517"/>
      <c r="H26" s="517"/>
      <c r="I26" s="517"/>
      <c r="J26" s="517"/>
      <c r="K26" s="517"/>
      <c r="L26" s="517"/>
      <c r="M26" s="517"/>
      <c r="N26" s="517"/>
      <c r="O26" s="517"/>
      <c r="P26" s="517"/>
      <c r="Q26" s="517"/>
      <c r="R26" s="517"/>
      <c r="S26" s="517"/>
      <c r="T26" s="517"/>
      <c r="U26" s="517"/>
      <c r="V26" s="517"/>
      <c r="W26" s="517"/>
      <c r="X26" s="517"/>
      <c r="Y26" s="517"/>
      <c r="Z26" s="517"/>
      <c r="AA26" s="517"/>
      <c r="AB26" s="517"/>
      <c r="AC26" s="517"/>
      <c r="AD26" s="517"/>
      <c r="AE26" s="517"/>
      <c r="AF26" s="514" t="s">
        <v>141</v>
      </c>
      <c r="AG26" s="310"/>
      <c r="AH26" s="310"/>
      <c r="AI26" s="310"/>
      <c r="AJ26" s="310"/>
      <c r="AK26" s="310"/>
      <c r="AL26" s="532">
        <f>AL27</f>
        <v>367</v>
      </c>
      <c r="AM26" s="532"/>
      <c r="AN26" s="532"/>
      <c r="AO26" s="532"/>
      <c r="AP26" s="532"/>
      <c r="AQ26" s="532"/>
      <c r="AR26" s="532"/>
      <c r="AS26" s="532"/>
      <c r="AT26" s="532"/>
      <c r="AU26" s="532">
        <f>AU27</f>
        <v>3828879.53</v>
      </c>
      <c r="AV26" s="532"/>
      <c r="AW26" s="532"/>
      <c r="AX26" s="532"/>
      <c r="AY26" s="532"/>
      <c r="AZ26" s="532"/>
      <c r="BA26" s="532"/>
      <c r="BB26" s="532"/>
      <c r="BC26" s="532"/>
      <c r="BD26" s="527"/>
      <c r="BE26" s="527"/>
      <c r="BF26" s="527"/>
      <c r="BG26" s="527"/>
      <c r="BH26" s="527"/>
      <c r="BI26" s="527"/>
      <c r="BJ26" s="527"/>
      <c r="BK26" s="527"/>
      <c r="BL26" s="527"/>
      <c r="BM26" s="527"/>
      <c r="BN26" s="527"/>
      <c r="BO26" s="527"/>
      <c r="BP26" s="527"/>
      <c r="BQ26" s="527"/>
      <c r="BR26" s="527"/>
      <c r="BS26" s="527"/>
      <c r="BT26" s="527"/>
      <c r="BU26" s="527"/>
      <c r="BV26" s="527"/>
      <c r="BW26" s="527"/>
      <c r="BX26" s="527"/>
      <c r="BY26" s="527"/>
      <c r="BZ26" s="527"/>
      <c r="CA26" s="527"/>
      <c r="CB26" s="527"/>
      <c r="CC26" s="527"/>
      <c r="CD26" s="527"/>
      <c r="CE26" s="527"/>
      <c r="CF26" s="527"/>
      <c r="CG26" s="527"/>
      <c r="CH26" s="527"/>
      <c r="CI26" s="527"/>
      <c r="CJ26" s="527"/>
      <c r="CK26" s="527"/>
      <c r="CL26" s="527"/>
      <c r="CM26" s="527"/>
      <c r="CN26" s="527"/>
      <c r="CO26" s="527"/>
      <c r="CP26" s="527"/>
      <c r="CQ26" s="527"/>
      <c r="CR26" s="527"/>
      <c r="CS26" s="527"/>
      <c r="CT26" s="527"/>
      <c r="CU26" s="527"/>
      <c r="CV26" s="527"/>
      <c r="CW26" s="527"/>
      <c r="CX26" s="527"/>
      <c r="CY26" s="527"/>
      <c r="CZ26" s="527"/>
      <c r="DA26" s="527"/>
      <c r="DB26" s="527"/>
      <c r="DC26" s="527"/>
      <c r="DD26" s="527"/>
      <c r="DE26" s="527"/>
      <c r="DF26" s="527"/>
      <c r="DG26" s="527"/>
      <c r="DH26" s="527"/>
      <c r="DI26" s="527"/>
      <c r="DJ26" s="527"/>
      <c r="DK26" s="527"/>
      <c r="DL26" s="527"/>
      <c r="DM26" s="527"/>
      <c r="DN26" s="527"/>
      <c r="DO26" s="527"/>
      <c r="DP26" s="527"/>
      <c r="DQ26" s="527"/>
      <c r="DR26" s="527"/>
      <c r="DS26" s="527"/>
      <c r="DT26" s="527"/>
      <c r="DU26" s="527"/>
      <c r="DV26" s="527"/>
      <c r="DW26" s="527"/>
      <c r="DX26" s="527"/>
      <c r="DY26" s="527"/>
      <c r="DZ26" s="527"/>
      <c r="EA26" s="527"/>
      <c r="EB26" s="527"/>
      <c r="EC26" s="527"/>
      <c r="ED26" s="527"/>
      <c r="EE26" s="527"/>
      <c r="EF26" s="527"/>
      <c r="EG26" s="527"/>
      <c r="EH26" s="527"/>
      <c r="EI26" s="527"/>
      <c r="EJ26" s="527"/>
      <c r="EK26" s="529"/>
    </row>
    <row r="27" spans="1:141" s="26" customFormat="1" ht="12.75" x14ac:dyDescent="0.2">
      <c r="A27" s="513" t="s">
        <v>106</v>
      </c>
      <c r="B27" s="513"/>
      <c r="C27" s="513"/>
      <c r="D27" s="513"/>
      <c r="E27" s="513"/>
      <c r="F27" s="513"/>
      <c r="G27" s="513"/>
      <c r="H27" s="513"/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3"/>
      <c r="T27" s="513"/>
      <c r="U27" s="513"/>
      <c r="V27" s="513"/>
      <c r="W27" s="513"/>
      <c r="X27" s="513"/>
      <c r="Y27" s="513"/>
      <c r="Z27" s="513"/>
      <c r="AA27" s="513"/>
      <c r="AB27" s="513"/>
      <c r="AC27" s="513"/>
      <c r="AD27" s="513"/>
      <c r="AE27" s="513"/>
      <c r="AF27" s="514" t="s">
        <v>140</v>
      </c>
      <c r="AG27" s="310"/>
      <c r="AH27" s="310"/>
      <c r="AI27" s="310"/>
      <c r="AJ27" s="310"/>
      <c r="AK27" s="310"/>
      <c r="AL27" s="527">
        <f>AL29</f>
        <v>367</v>
      </c>
      <c r="AM27" s="527"/>
      <c r="AN27" s="527"/>
      <c r="AO27" s="527"/>
      <c r="AP27" s="527"/>
      <c r="AQ27" s="527"/>
      <c r="AR27" s="527"/>
      <c r="AS27" s="527"/>
      <c r="AT27" s="527"/>
      <c r="AU27" s="527">
        <f>AU29</f>
        <v>3828879.53</v>
      </c>
      <c r="AV27" s="527"/>
      <c r="AW27" s="527"/>
      <c r="AX27" s="527"/>
      <c r="AY27" s="527"/>
      <c r="AZ27" s="527"/>
      <c r="BA27" s="527"/>
      <c r="BB27" s="527"/>
      <c r="BC27" s="527"/>
      <c r="BD27" s="527"/>
      <c r="BE27" s="527"/>
      <c r="BF27" s="527"/>
      <c r="BG27" s="527"/>
      <c r="BH27" s="527"/>
      <c r="BI27" s="527"/>
      <c r="BJ27" s="527"/>
      <c r="BK27" s="527"/>
      <c r="BL27" s="527"/>
      <c r="BM27" s="527"/>
      <c r="BN27" s="527"/>
      <c r="BO27" s="527"/>
      <c r="BP27" s="527"/>
      <c r="BQ27" s="527"/>
      <c r="BR27" s="527"/>
      <c r="BS27" s="527"/>
      <c r="BT27" s="527"/>
      <c r="BU27" s="527"/>
      <c r="BV27" s="527"/>
      <c r="BW27" s="527"/>
      <c r="BX27" s="527"/>
      <c r="BY27" s="527"/>
      <c r="BZ27" s="527"/>
      <c r="CA27" s="527"/>
      <c r="CB27" s="527"/>
      <c r="CC27" s="527"/>
      <c r="CD27" s="527"/>
      <c r="CE27" s="527"/>
      <c r="CF27" s="527"/>
      <c r="CG27" s="527"/>
      <c r="CH27" s="527"/>
      <c r="CI27" s="527"/>
      <c r="CJ27" s="527"/>
      <c r="CK27" s="527"/>
      <c r="CL27" s="527"/>
      <c r="CM27" s="527"/>
      <c r="CN27" s="527"/>
      <c r="CO27" s="527"/>
      <c r="CP27" s="527"/>
      <c r="CQ27" s="527"/>
      <c r="CR27" s="527"/>
      <c r="CS27" s="527"/>
      <c r="CT27" s="527"/>
      <c r="CU27" s="527"/>
      <c r="CV27" s="527"/>
      <c r="CW27" s="527"/>
      <c r="CX27" s="527"/>
      <c r="CY27" s="527"/>
      <c r="CZ27" s="527"/>
      <c r="DA27" s="527"/>
      <c r="DB27" s="527"/>
      <c r="DC27" s="527"/>
      <c r="DD27" s="527"/>
      <c r="DE27" s="527"/>
      <c r="DF27" s="527"/>
      <c r="DG27" s="527"/>
      <c r="DH27" s="527"/>
      <c r="DI27" s="527"/>
      <c r="DJ27" s="527"/>
      <c r="DK27" s="527"/>
      <c r="DL27" s="527"/>
      <c r="DM27" s="527"/>
      <c r="DN27" s="527"/>
      <c r="DO27" s="527"/>
      <c r="DP27" s="527"/>
      <c r="DQ27" s="527"/>
      <c r="DR27" s="527"/>
      <c r="DS27" s="527"/>
      <c r="DT27" s="527"/>
      <c r="DU27" s="527"/>
      <c r="DV27" s="527"/>
      <c r="DW27" s="527"/>
      <c r="DX27" s="527"/>
      <c r="DY27" s="527"/>
      <c r="DZ27" s="527"/>
      <c r="EA27" s="527"/>
      <c r="EB27" s="527"/>
      <c r="EC27" s="527"/>
      <c r="ED27" s="527"/>
      <c r="EE27" s="527"/>
      <c r="EF27" s="527"/>
      <c r="EG27" s="527"/>
      <c r="EH27" s="527"/>
      <c r="EI27" s="527"/>
      <c r="EJ27" s="527"/>
      <c r="EK27" s="529"/>
    </row>
    <row r="28" spans="1:141" s="26" customFormat="1" ht="12.75" x14ac:dyDescent="0.2">
      <c r="A28" s="511" t="s">
        <v>368</v>
      </c>
      <c r="B28" s="511"/>
      <c r="C28" s="511"/>
      <c r="D28" s="511"/>
      <c r="E28" s="511"/>
      <c r="F28" s="511"/>
      <c r="G28" s="511"/>
      <c r="H28" s="511"/>
      <c r="I28" s="511"/>
      <c r="J28" s="511"/>
      <c r="K28" s="511"/>
      <c r="L28" s="511"/>
      <c r="M28" s="511"/>
      <c r="N28" s="511"/>
      <c r="O28" s="511"/>
      <c r="P28" s="511"/>
      <c r="Q28" s="511"/>
      <c r="R28" s="511"/>
      <c r="S28" s="511"/>
      <c r="T28" s="511"/>
      <c r="U28" s="511"/>
      <c r="V28" s="511"/>
      <c r="W28" s="511"/>
      <c r="X28" s="511"/>
      <c r="Y28" s="511"/>
      <c r="Z28" s="511"/>
      <c r="AA28" s="511"/>
      <c r="AB28" s="511"/>
      <c r="AC28" s="511"/>
      <c r="AD28" s="511"/>
      <c r="AE28" s="511"/>
      <c r="AF28" s="514"/>
      <c r="AG28" s="310"/>
      <c r="AH28" s="310"/>
      <c r="AI28" s="310"/>
      <c r="AJ28" s="310"/>
      <c r="AK28" s="310"/>
      <c r="AL28" s="527"/>
      <c r="AM28" s="527"/>
      <c r="AN28" s="527"/>
      <c r="AO28" s="527"/>
      <c r="AP28" s="527"/>
      <c r="AQ28" s="527"/>
      <c r="AR28" s="527"/>
      <c r="AS28" s="527"/>
      <c r="AT28" s="527"/>
      <c r="AU28" s="527"/>
      <c r="AV28" s="527"/>
      <c r="AW28" s="527"/>
      <c r="AX28" s="527"/>
      <c r="AY28" s="527"/>
      <c r="AZ28" s="527"/>
      <c r="BA28" s="527"/>
      <c r="BB28" s="527"/>
      <c r="BC28" s="527"/>
      <c r="BD28" s="527"/>
      <c r="BE28" s="527"/>
      <c r="BF28" s="527"/>
      <c r="BG28" s="527"/>
      <c r="BH28" s="527"/>
      <c r="BI28" s="527"/>
      <c r="BJ28" s="527"/>
      <c r="BK28" s="527"/>
      <c r="BL28" s="527"/>
      <c r="BM28" s="527"/>
      <c r="BN28" s="527"/>
      <c r="BO28" s="527"/>
      <c r="BP28" s="527"/>
      <c r="BQ28" s="527"/>
      <c r="BR28" s="527"/>
      <c r="BS28" s="527"/>
      <c r="BT28" s="527"/>
      <c r="BU28" s="527"/>
      <c r="BV28" s="527"/>
      <c r="BW28" s="527"/>
      <c r="BX28" s="527"/>
      <c r="BY28" s="527"/>
      <c r="BZ28" s="527"/>
      <c r="CA28" s="527"/>
      <c r="CB28" s="527"/>
      <c r="CC28" s="527"/>
      <c r="CD28" s="527"/>
      <c r="CE28" s="527"/>
      <c r="CF28" s="527"/>
      <c r="CG28" s="527"/>
      <c r="CH28" s="527"/>
      <c r="CI28" s="527"/>
      <c r="CJ28" s="527"/>
      <c r="CK28" s="527"/>
      <c r="CL28" s="527"/>
      <c r="CM28" s="527"/>
      <c r="CN28" s="527"/>
      <c r="CO28" s="527"/>
      <c r="CP28" s="527"/>
      <c r="CQ28" s="527"/>
      <c r="CR28" s="527"/>
      <c r="CS28" s="527"/>
      <c r="CT28" s="527"/>
      <c r="CU28" s="527"/>
      <c r="CV28" s="527"/>
      <c r="CW28" s="527"/>
      <c r="CX28" s="527"/>
      <c r="CY28" s="527"/>
      <c r="CZ28" s="527"/>
      <c r="DA28" s="527"/>
      <c r="DB28" s="527"/>
      <c r="DC28" s="527"/>
      <c r="DD28" s="527"/>
      <c r="DE28" s="527"/>
      <c r="DF28" s="527"/>
      <c r="DG28" s="527"/>
      <c r="DH28" s="527"/>
      <c r="DI28" s="527"/>
      <c r="DJ28" s="527"/>
      <c r="DK28" s="527"/>
      <c r="DL28" s="527"/>
      <c r="DM28" s="527"/>
      <c r="DN28" s="527"/>
      <c r="DO28" s="527"/>
      <c r="DP28" s="527"/>
      <c r="DQ28" s="527"/>
      <c r="DR28" s="527"/>
      <c r="DS28" s="527"/>
      <c r="DT28" s="527"/>
      <c r="DU28" s="527"/>
      <c r="DV28" s="527"/>
      <c r="DW28" s="527"/>
      <c r="DX28" s="527"/>
      <c r="DY28" s="527"/>
      <c r="DZ28" s="527"/>
      <c r="EA28" s="527"/>
      <c r="EB28" s="527"/>
      <c r="EC28" s="527"/>
      <c r="ED28" s="527"/>
      <c r="EE28" s="527"/>
      <c r="EF28" s="527"/>
      <c r="EG28" s="527"/>
      <c r="EH28" s="527"/>
      <c r="EI28" s="527"/>
      <c r="EJ28" s="527"/>
      <c r="EK28" s="529"/>
    </row>
    <row r="29" spans="1:141" s="26" customFormat="1" ht="12.75" x14ac:dyDescent="0.2">
      <c r="A29" s="520" t="s">
        <v>116</v>
      </c>
      <c r="B29" s="520"/>
      <c r="C29" s="520"/>
      <c r="D29" s="520"/>
      <c r="E29" s="520"/>
      <c r="F29" s="520"/>
      <c r="G29" s="520"/>
      <c r="H29" s="520"/>
      <c r="I29" s="520"/>
      <c r="J29" s="520"/>
      <c r="K29" s="520"/>
      <c r="L29" s="520"/>
      <c r="M29" s="520"/>
      <c r="N29" s="520"/>
      <c r="O29" s="520"/>
      <c r="P29" s="520"/>
      <c r="Q29" s="520"/>
      <c r="R29" s="520"/>
      <c r="S29" s="520"/>
      <c r="T29" s="520"/>
      <c r="U29" s="520"/>
      <c r="V29" s="520"/>
      <c r="W29" s="520"/>
      <c r="X29" s="520"/>
      <c r="Y29" s="520"/>
      <c r="Z29" s="520"/>
      <c r="AA29" s="520"/>
      <c r="AB29" s="520"/>
      <c r="AC29" s="520"/>
      <c r="AD29" s="520"/>
      <c r="AE29" s="520"/>
      <c r="AF29" s="514" t="s">
        <v>379</v>
      </c>
      <c r="AG29" s="310"/>
      <c r="AH29" s="310"/>
      <c r="AI29" s="310"/>
      <c r="AJ29" s="310"/>
      <c r="AK29" s="310"/>
      <c r="AL29" s="527">
        <v>367</v>
      </c>
      <c r="AM29" s="527"/>
      <c r="AN29" s="527"/>
      <c r="AO29" s="527"/>
      <c r="AP29" s="527"/>
      <c r="AQ29" s="527"/>
      <c r="AR29" s="527"/>
      <c r="AS29" s="527"/>
      <c r="AT29" s="527"/>
      <c r="AU29" s="527">
        <v>3828879.53</v>
      </c>
      <c r="AV29" s="527"/>
      <c r="AW29" s="527"/>
      <c r="AX29" s="527"/>
      <c r="AY29" s="527"/>
      <c r="AZ29" s="527"/>
      <c r="BA29" s="527"/>
      <c r="BB29" s="527"/>
      <c r="BC29" s="527"/>
      <c r="BD29" s="527"/>
      <c r="BE29" s="527"/>
      <c r="BF29" s="527"/>
      <c r="BG29" s="527"/>
      <c r="BH29" s="527"/>
      <c r="BI29" s="527"/>
      <c r="BJ29" s="527"/>
      <c r="BK29" s="527"/>
      <c r="BL29" s="527"/>
      <c r="BM29" s="527"/>
      <c r="BN29" s="527"/>
      <c r="BO29" s="527"/>
      <c r="BP29" s="527"/>
      <c r="BQ29" s="527"/>
      <c r="BR29" s="527"/>
      <c r="BS29" s="527"/>
      <c r="BT29" s="527"/>
      <c r="BU29" s="527"/>
      <c r="BV29" s="527"/>
      <c r="BW29" s="527"/>
      <c r="BX29" s="527"/>
      <c r="BY29" s="527"/>
      <c r="BZ29" s="527"/>
      <c r="CA29" s="527"/>
      <c r="CB29" s="527"/>
      <c r="CC29" s="527"/>
      <c r="CD29" s="527"/>
      <c r="CE29" s="527"/>
      <c r="CF29" s="527"/>
      <c r="CG29" s="527"/>
      <c r="CH29" s="527"/>
      <c r="CI29" s="527"/>
      <c r="CJ29" s="527"/>
      <c r="CK29" s="527"/>
      <c r="CL29" s="527"/>
      <c r="CM29" s="527"/>
      <c r="CN29" s="527"/>
      <c r="CO29" s="527"/>
      <c r="CP29" s="527"/>
      <c r="CQ29" s="527"/>
      <c r="CR29" s="527"/>
      <c r="CS29" s="527"/>
      <c r="CT29" s="527"/>
      <c r="CU29" s="527"/>
      <c r="CV29" s="527"/>
      <c r="CW29" s="527"/>
      <c r="CX29" s="527"/>
      <c r="CY29" s="527"/>
      <c r="CZ29" s="527"/>
      <c r="DA29" s="527"/>
      <c r="DB29" s="527"/>
      <c r="DC29" s="527"/>
      <c r="DD29" s="527"/>
      <c r="DE29" s="527"/>
      <c r="DF29" s="527"/>
      <c r="DG29" s="527"/>
      <c r="DH29" s="527"/>
      <c r="DI29" s="527"/>
      <c r="DJ29" s="527"/>
      <c r="DK29" s="527"/>
      <c r="DL29" s="527"/>
      <c r="DM29" s="527"/>
      <c r="DN29" s="527"/>
      <c r="DO29" s="527"/>
      <c r="DP29" s="527"/>
      <c r="DQ29" s="527"/>
      <c r="DR29" s="527"/>
      <c r="DS29" s="527"/>
      <c r="DT29" s="527"/>
      <c r="DU29" s="527"/>
      <c r="DV29" s="527"/>
      <c r="DW29" s="527"/>
      <c r="DX29" s="527"/>
      <c r="DY29" s="527"/>
      <c r="DZ29" s="527"/>
      <c r="EA29" s="527"/>
      <c r="EB29" s="527"/>
      <c r="EC29" s="527"/>
      <c r="ED29" s="527"/>
      <c r="EE29" s="527"/>
      <c r="EF29" s="527"/>
      <c r="EG29" s="527"/>
      <c r="EH29" s="527"/>
      <c r="EI29" s="527"/>
      <c r="EJ29" s="527"/>
      <c r="EK29" s="529"/>
    </row>
    <row r="30" spans="1:141" s="26" customFormat="1" ht="12.75" x14ac:dyDescent="0.2">
      <c r="A30" s="516" t="s">
        <v>369</v>
      </c>
      <c r="B30" s="516"/>
      <c r="C30" s="516"/>
      <c r="D30" s="516"/>
      <c r="E30" s="516"/>
      <c r="F30" s="516"/>
      <c r="G30" s="516"/>
      <c r="H30" s="516"/>
      <c r="I30" s="516"/>
      <c r="J30" s="516"/>
      <c r="K30" s="516"/>
      <c r="L30" s="516"/>
      <c r="M30" s="516"/>
      <c r="N30" s="516"/>
      <c r="O30" s="516"/>
      <c r="P30" s="516"/>
      <c r="Q30" s="516"/>
      <c r="R30" s="516"/>
      <c r="S30" s="516"/>
      <c r="T30" s="516"/>
      <c r="U30" s="516"/>
      <c r="V30" s="516"/>
      <c r="W30" s="516"/>
      <c r="X30" s="516"/>
      <c r="Y30" s="516"/>
      <c r="Z30" s="516"/>
      <c r="AA30" s="516"/>
      <c r="AB30" s="516"/>
      <c r="AC30" s="516"/>
      <c r="AD30" s="516"/>
      <c r="AE30" s="516"/>
      <c r="AF30" s="514"/>
      <c r="AG30" s="310"/>
      <c r="AH30" s="310"/>
      <c r="AI30" s="310"/>
      <c r="AJ30" s="310"/>
      <c r="AK30" s="310"/>
      <c r="AL30" s="527"/>
      <c r="AM30" s="527"/>
      <c r="AN30" s="527"/>
      <c r="AO30" s="527"/>
      <c r="AP30" s="527"/>
      <c r="AQ30" s="527"/>
      <c r="AR30" s="527"/>
      <c r="AS30" s="527"/>
      <c r="AT30" s="527"/>
      <c r="AU30" s="527"/>
      <c r="AV30" s="527"/>
      <c r="AW30" s="527"/>
      <c r="AX30" s="527"/>
      <c r="AY30" s="527"/>
      <c r="AZ30" s="527"/>
      <c r="BA30" s="527"/>
      <c r="BB30" s="527"/>
      <c r="BC30" s="527"/>
      <c r="BD30" s="527"/>
      <c r="BE30" s="527"/>
      <c r="BF30" s="527"/>
      <c r="BG30" s="527"/>
      <c r="BH30" s="527"/>
      <c r="BI30" s="527"/>
      <c r="BJ30" s="527"/>
      <c r="BK30" s="527"/>
      <c r="BL30" s="527"/>
      <c r="BM30" s="527"/>
      <c r="BN30" s="527"/>
      <c r="BO30" s="527"/>
      <c r="BP30" s="527"/>
      <c r="BQ30" s="527"/>
      <c r="BR30" s="527"/>
      <c r="BS30" s="527"/>
      <c r="BT30" s="527"/>
      <c r="BU30" s="527"/>
      <c r="BV30" s="527"/>
      <c r="BW30" s="527"/>
      <c r="BX30" s="527"/>
      <c r="BY30" s="527"/>
      <c r="BZ30" s="527"/>
      <c r="CA30" s="527"/>
      <c r="CB30" s="527"/>
      <c r="CC30" s="527"/>
      <c r="CD30" s="527"/>
      <c r="CE30" s="527"/>
      <c r="CF30" s="527"/>
      <c r="CG30" s="527"/>
      <c r="CH30" s="527"/>
      <c r="CI30" s="527"/>
      <c r="CJ30" s="527"/>
      <c r="CK30" s="527"/>
      <c r="CL30" s="527"/>
      <c r="CM30" s="527"/>
      <c r="CN30" s="527"/>
      <c r="CO30" s="527"/>
      <c r="CP30" s="527"/>
      <c r="CQ30" s="527"/>
      <c r="CR30" s="527"/>
      <c r="CS30" s="527"/>
      <c r="CT30" s="527"/>
      <c r="CU30" s="527"/>
      <c r="CV30" s="527"/>
      <c r="CW30" s="527"/>
      <c r="CX30" s="527"/>
      <c r="CY30" s="527"/>
      <c r="CZ30" s="527"/>
      <c r="DA30" s="527"/>
      <c r="DB30" s="527"/>
      <c r="DC30" s="527"/>
      <c r="DD30" s="527"/>
      <c r="DE30" s="527"/>
      <c r="DF30" s="527"/>
      <c r="DG30" s="527"/>
      <c r="DH30" s="527"/>
      <c r="DI30" s="527"/>
      <c r="DJ30" s="527"/>
      <c r="DK30" s="527"/>
      <c r="DL30" s="527"/>
      <c r="DM30" s="527"/>
      <c r="DN30" s="527"/>
      <c r="DO30" s="527"/>
      <c r="DP30" s="527"/>
      <c r="DQ30" s="527"/>
      <c r="DR30" s="527"/>
      <c r="DS30" s="527"/>
      <c r="DT30" s="527"/>
      <c r="DU30" s="527"/>
      <c r="DV30" s="527"/>
      <c r="DW30" s="527"/>
      <c r="DX30" s="527"/>
      <c r="DY30" s="527"/>
      <c r="DZ30" s="527"/>
      <c r="EA30" s="527"/>
      <c r="EB30" s="527"/>
      <c r="EC30" s="527"/>
      <c r="ED30" s="527"/>
      <c r="EE30" s="527"/>
      <c r="EF30" s="527"/>
      <c r="EG30" s="527"/>
      <c r="EH30" s="527"/>
      <c r="EI30" s="527"/>
      <c r="EJ30" s="527"/>
      <c r="EK30" s="529"/>
    </row>
    <row r="31" spans="1:141" s="26" customFormat="1" ht="12.75" x14ac:dyDescent="0.2">
      <c r="A31" s="516" t="s">
        <v>370</v>
      </c>
      <c r="B31" s="516"/>
      <c r="C31" s="516"/>
      <c r="D31" s="516"/>
      <c r="E31" s="516"/>
      <c r="F31" s="516"/>
      <c r="G31" s="516"/>
      <c r="H31" s="516"/>
      <c r="I31" s="516"/>
      <c r="J31" s="516"/>
      <c r="K31" s="516"/>
      <c r="L31" s="516"/>
      <c r="M31" s="516"/>
      <c r="N31" s="516"/>
      <c r="O31" s="516"/>
      <c r="P31" s="516"/>
      <c r="Q31" s="516"/>
      <c r="R31" s="516"/>
      <c r="S31" s="516"/>
      <c r="T31" s="516"/>
      <c r="U31" s="516"/>
      <c r="V31" s="516"/>
      <c r="W31" s="516"/>
      <c r="X31" s="516"/>
      <c r="Y31" s="516"/>
      <c r="Z31" s="516"/>
      <c r="AA31" s="516"/>
      <c r="AB31" s="516"/>
      <c r="AC31" s="516"/>
      <c r="AD31" s="516"/>
      <c r="AE31" s="516"/>
      <c r="AF31" s="514"/>
      <c r="AG31" s="310"/>
      <c r="AH31" s="310"/>
      <c r="AI31" s="310"/>
      <c r="AJ31" s="310"/>
      <c r="AK31" s="310"/>
      <c r="AL31" s="527"/>
      <c r="AM31" s="527"/>
      <c r="AN31" s="527"/>
      <c r="AO31" s="527"/>
      <c r="AP31" s="527"/>
      <c r="AQ31" s="527"/>
      <c r="AR31" s="527"/>
      <c r="AS31" s="527"/>
      <c r="AT31" s="527"/>
      <c r="AU31" s="527"/>
      <c r="AV31" s="527"/>
      <c r="AW31" s="527"/>
      <c r="AX31" s="527"/>
      <c r="AY31" s="527"/>
      <c r="AZ31" s="527"/>
      <c r="BA31" s="527"/>
      <c r="BB31" s="527"/>
      <c r="BC31" s="527"/>
      <c r="BD31" s="527"/>
      <c r="BE31" s="527"/>
      <c r="BF31" s="527"/>
      <c r="BG31" s="527"/>
      <c r="BH31" s="527"/>
      <c r="BI31" s="527"/>
      <c r="BJ31" s="527"/>
      <c r="BK31" s="527"/>
      <c r="BL31" s="527"/>
      <c r="BM31" s="527"/>
      <c r="BN31" s="527"/>
      <c r="BO31" s="527"/>
      <c r="BP31" s="527"/>
      <c r="BQ31" s="527"/>
      <c r="BR31" s="527"/>
      <c r="BS31" s="527"/>
      <c r="BT31" s="527"/>
      <c r="BU31" s="527"/>
      <c r="BV31" s="527"/>
      <c r="BW31" s="527"/>
      <c r="BX31" s="527"/>
      <c r="BY31" s="527"/>
      <c r="BZ31" s="527"/>
      <c r="CA31" s="527"/>
      <c r="CB31" s="527"/>
      <c r="CC31" s="527"/>
      <c r="CD31" s="527"/>
      <c r="CE31" s="527"/>
      <c r="CF31" s="527"/>
      <c r="CG31" s="527"/>
      <c r="CH31" s="527"/>
      <c r="CI31" s="527"/>
      <c r="CJ31" s="527"/>
      <c r="CK31" s="527"/>
      <c r="CL31" s="527"/>
      <c r="CM31" s="527"/>
      <c r="CN31" s="527"/>
      <c r="CO31" s="527"/>
      <c r="CP31" s="527"/>
      <c r="CQ31" s="527"/>
      <c r="CR31" s="527"/>
      <c r="CS31" s="527"/>
      <c r="CT31" s="527"/>
      <c r="CU31" s="527"/>
      <c r="CV31" s="527"/>
      <c r="CW31" s="527"/>
      <c r="CX31" s="527"/>
      <c r="CY31" s="527"/>
      <c r="CZ31" s="527"/>
      <c r="DA31" s="527"/>
      <c r="DB31" s="527"/>
      <c r="DC31" s="527"/>
      <c r="DD31" s="527"/>
      <c r="DE31" s="527"/>
      <c r="DF31" s="527"/>
      <c r="DG31" s="527"/>
      <c r="DH31" s="527"/>
      <c r="DI31" s="527"/>
      <c r="DJ31" s="527"/>
      <c r="DK31" s="527"/>
      <c r="DL31" s="527"/>
      <c r="DM31" s="527"/>
      <c r="DN31" s="527"/>
      <c r="DO31" s="527"/>
      <c r="DP31" s="527"/>
      <c r="DQ31" s="527"/>
      <c r="DR31" s="527"/>
      <c r="DS31" s="527"/>
      <c r="DT31" s="527"/>
      <c r="DU31" s="527"/>
      <c r="DV31" s="527"/>
      <c r="DW31" s="527"/>
      <c r="DX31" s="527"/>
      <c r="DY31" s="527"/>
      <c r="DZ31" s="527"/>
      <c r="EA31" s="527"/>
      <c r="EB31" s="527"/>
      <c r="EC31" s="527"/>
      <c r="ED31" s="527"/>
      <c r="EE31" s="527"/>
      <c r="EF31" s="527"/>
      <c r="EG31" s="527"/>
      <c r="EH31" s="527"/>
      <c r="EI31" s="527"/>
      <c r="EJ31" s="527"/>
      <c r="EK31" s="529"/>
    </row>
    <row r="32" spans="1:141" s="26" customFormat="1" ht="12.75" x14ac:dyDescent="0.2">
      <c r="A32" s="515" t="s">
        <v>259</v>
      </c>
      <c r="B32" s="515"/>
      <c r="C32" s="515"/>
      <c r="D32" s="515"/>
      <c r="E32" s="515"/>
      <c r="F32" s="515"/>
      <c r="G32" s="515"/>
      <c r="H32" s="515"/>
      <c r="I32" s="515"/>
      <c r="J32" s="515"/>
      <c r="K32" s="515"/>
      <c r="L32" s="515"/>
      <c r="M32" s="515"/>
      <c r="N32" s="515"/>
      <c r="O32" s="515"/>
      <c r="P32" s="515"/>
      <c r="Q32" s="515"/>
      <c r="R32" s="515"/>
      <c r="S32" s="515"/>
      <c r="T32" s="515"/>
      <c r="U32" s="515"/>
      <c r="V32" s="515"/>
      <c r="W32" s="515"/>
      <c r="X32" s="515"/>
      <c r="Y32" s="515"/>
      <c r="Z32" s="515"/>
      <c r="AA32" s="515"/>
      <c r="AB32" s="515"/>
      <c r="AC32" s="515"/>
      <c r="AD32" s="515"/>
      <c r="AE32" s="515"/>
      <c r="AF32" s="514"/>
      <c r="AG32" s="310"/>
      <c r="AH32" s="310"/>
      <c r="AI32" s="310"/>
      <c r="AJ32" s="310"/>
      <c r="AK32" s="310"/>
      <c r="AL32" s="527"/>
      <c r="AM32" s="527"/>
      <c r="AN32" s="527"/>
      <c r="AO32" s="527"/>
      <c r="AP32" s="527"/>
      <c r="AQ32" s="527"/>
      <c r="AR32" s="527"/>
      <c r="AS32" s="527"/>
      <c r="AT32" s="527"/>
      <c r="AU32" s="527"/>
      <c r="AV32" s="527"/>
      <c r="AW32" s="527"/>
      <c r="AX32" s="527"/>
      <c r="AY32" s="527"/>
      <c r="AZ32" s="527"/>
      <c r="BA32" s="527"/>
      <c r="BB32" s="527"/>
      <c r="BC32" s="527"/>
      <c r="BD32" s="527"/>
      <c r="BE32" s="527"/>
      <c r="BF32" s="527"/>
      <c r="BG32" s="527"/>
      <c r="BH32" s="527"/>
      <c r="BI32" s="527"/>
      <c r="BJ32" s="527"/>
      <c r="BK32" s="527"/>
      <c r="BL32" s="527"/>
      <c r="BM32" s="527"/>
      <c r="BN32" s="527"/>
      <c r="BO32" s="527"/>
      <c r="BP32" s="527"/>
      <c r="BQ32" s="527"/>
      <c r="BR32" s="527"/>
      <c r="BS32" s="527"/>
      <c r="BT32" s="527"/>
      <c r="BU32" s="527"/>
      <c r="BV32" s="527"/>
      <c r="BW32" s="527"/>
      <c r="BX32" s="527"/>
      <c r="BY32" s="527"/>
      <c r="BZ32" s="527"/>
      <c r="CA32" s="527"/>
      <c r="CB32" s="527"/>
      <c r="CC32" s="527"/>
      <c r="CD32" s="527"/>
      <c r="CE32" s="527"/>
      <c r="CF32" s="527"/>
      <c r="CG32" s="527"/>
      <c r="CH32" s="527"/>
      <c r="CI32" s="527"/>
      <c r="CJ32" s="527"/>
      <c r="CK32" s="527"/>
      <c r="CL32" s="527"/>
      <c r="CM32" s="527"/>
      <c r="CN32" s="527"/>
      <c r="CO32" s="527"/>
      <c r="CP32" s="527"/>
      <c r="CQ32" s="527"/>
      <c r="CR32" s="527"/>
      <c r="CS32" s="527"/>
      <c r="CT32" s="527"/>
      <c r="CU32" s="527"/>
      <c r="CV32" s="527"/>
      <c r="CW32" s="527"/>
      <c r="CX32" s="527"/>
      <c r="CY32" s="527"/>
      <c r="CZ32" s="527"/>
      <c r="DA32" s="527"/>
      <c r="DB32" s="527"/>
      <c r="DC32" s="527"/>
      <c r="DD32" s="527"/>
      <c r="DE32" s="527"/>
      <c r="DF32" s="527"/>
      <c r="DG32" s="527"/>
      <c r="DH32" s="527"/>
      <c r="DI32" s="527"/>
      <c r="DJ32" s="527"/>
      <c r="DK32" s="527"/>
      <c r="DL32" s="527"/>
      <c r="DM32" s="527"/>
      <c r="DN32" s="527"/>
      <c r="DO32" s="527"/>
      <c r="DP32" s="527"/>
      <c r="DQ32" s="527"/>
      <c r="DR32" s="527"/>
      <c r="DS32" s="527"/>
      <c r="DT32" s="527"/>
      <c r="DU32" s="527"/>
      <c r="DV32" s="527"/>
      <c r="DW32" s="527"/>
      <c r="DX32" s="527"/>
      <c r="DY32" s="527"/>
      <c r="DZ32" s="527"/>
      <c r="EA32" s="527"/>
      <c r="EB32" s="527"/>
      <c r="EC32" s="527"/>
      <c r="ED32" s="527"/>
      <c r="EE32" s="527"/>
      <c r="EF32" s="527"/>
      <c r="EG32" s="527"/>
      <c r="EH32" s="527"/>
      <c r="EI32" s="527"/>
      <c r="EJ32" s="527"/>
      <c r="EK32" s="529"/>
    </row>
    <row r="33" spans="1:141" s="26" customFormat="1" ht="12.75" x14ac:dyDescent="0.2">
      <c r="A33" s="517"/>
      <c r="B33" s="517"/>
      <c r="C33" s="517"/>
      <c r="D33" s="517"/>
      <c r="E33" s="517"/>
      <c r="F33" s="517"/>
      <c r="G33" s="517"/>
      <c r="H33" s="517"/>
      <c r="I33" s="517"/>
      <c r="J33" s="517"/>
      <c r="K33" s="517"/>
      <c r="L33" s="517"/>
      <c r="M33" s="517"/>
      <c r="N33" s="517"/>
      <c r="O33" s="517"/>
      <c r="P33" s="517"/>
      <c r="Q33" s="517"/>
      <c r="R33" s="517"/>
      <c r="S33" s="517"/>
      <c r="T33" s="517"/>
      <c r="U33" s="517"/>
      <c r="V33" s="517"/>
      <c r="W33" s="517"/>
      <c r="X33" s="517"/>
      <c r="Y33" s="517"/>
      <c r="Z33" s="517"/>
      <c r="AA33" s="517"/>
      <c r="AB33" s="517"/>
      <c r="AC33" s="517"/>
      <c r="AD33" s="517"/>
      <c r="AE33" s="517"/>
      <c r="AF33" s="514"/>
      <c r="AG33" s="310"/>
      <c r="AH33" s="310"/>
      <c r="AI33" s="310"/>
      <c r="AJ33" s="310"/>
      <c r="AK33" s="310"/>
      <c r="AL33" s="527"/>
      <c r="AM33" s="527"/>
      <c r="AN33" s="527"/>
      <c r="AO33" s="527"/>
      <c r="AP33" s="527"/>
      <c r="AQ33" s="527"/>
      <c r="AR33" s="527"/>
      <c r="AS33" s="527"/>
      <c r="AT33" s="527"/>
      <c r="AU33" s="527"/>
      <c r="AV33" s="527"/>
      <c r="AW33" s="527"/>
      <c r="AX33" s="527"/>
      <c r="AY33" s="527"/>
      <c r="AZ33" s="527"/>
      <c r="BA33" s="527"/>
      <c r="BB33" s="527"/>
      <c r="BC33" s="527"/>
      <c r="BD33" s="527"/>
      <c r="BE33" s="527"/>
      <c r="BF33" s="527"/>
      <c r="BG33" s="527"/>
      <c r="BH33" s="527"/>
      <c r="BI33" s="527"/>
      <c r="BJ33" s="527"/>
      <c r="BK33" s="527"/>
      <c r="BL33" s="527"/>
      <c r="BM33" s="527"/>
      <c r="BN33" s="527"/>
      <c r="BO33" s="527"/>
      <c r="BP33" s="527"/>
      <c r="BQ33" s="527"/>
      <c r="BR33" s="527"/>
      <c r="BS33" s="527"/>
      <c r="BT33" s="527"/>
      <c r="BU33" s="527"/>
      <c r="BV33" s="527"/>
      <c r="BW33" s="527"/>
      <c r="BX33" s="527"/>
      <c r="BY33" s="527"/>
      <c r="BZ33" s="527"/>
      <c r="CA33" s="527"/>
      <c r="CB33" s="527"/>
      <c r="CC33" s="527"/>
      <c r="CD33" s="527"/>
      <c r="CE33" s="527"/>
      <c r="CF33" s="527"/>
      <c r="CG33" s="527"/>
      <c r="CH33" s="527"/>
      <c r="CI33" s="527"/>
      <c r="CJ33" s="527"/>
      <c r="CK33" s="527"/>
      <c r="CL33" s="527"/>
      <c r="CM33" s="527"/>
      <c r="CN33" s="527"/>
      <c r="CO33" s="527"/>
      <c r="CP33" s="527"/>
      <c r="CQ33" s="527"/>
      <c r="CR33" s="527"/>
      <c r="CS33" s="527"/>
      <c r="CT33" s="527"/>
      <c r="CU33" s="527"/>
      <c r="CV33" s="527"/>
      <c r="CW33" s="527"/>
      <c r="CX33" s="527"/>
      <c r="CY33" s="527"/>
      <c r="CZ33" s="527"/>
      <c r="DA33" s="527"/>
      <c r="DB33" s="527"/>
      <c r="DC33" s="527"/>
      <c r="DD33" s="527"/>
      <c r="DE33" s="527"/>
      <c r="DF33" s="527"/>
      <c r="DG33" s="527"/>
      <c r="DH33" s="527"/>
      <c r="DI33" s="527"/>
      <c r="DJ33" s="527"/>
      <c r="DK33" s="527"/>
      <c r="DL33" s="527"/>
      <c r="DM33" s="527"/>
      <c r="DN33" s="527"/>
      <c r="DO33" s="527"/>
      <c r="DP33" s="527"/>
      <c r="DQ33" s="527"/>
      <c r="DR33" s="527"/>
      <c r="DS33" s="527"/>
      <c r="DT33" s="527"/>
      <c r="DU33" s="527"/>
      <c r="DV33" s="527"/>
      <c r="DW33" s="527"/>
      <c r="DX33" s="527"/>
      <c r="DY33" s="527"/>
      <c r="DZ33" s="527"/>
      <c r="EA33" s="527"/>
      <c r="EB33" s="527"/>
      <c r="EC33" s="527"/>
      <c r="ED33" s="527"/>
      <c r="EE33" s="527"/>
      <c r="EF33" s="527"/>
      <c r="EG33" s="527"/>
      <c r="EH33" s="527"/>
      <c r="EI33" s="527"/>
      <c r="EJ33" s="527"/>
      <c r="EK33" s="529"/>
    </row>
    <row r="34" spans="1:141" s="26" customFormat="1" ht="12.75" x14ac:dyDescent="0.2">
      <c r="A34" s="512" t="s">
        <v>371</v>
      </c>
      <c r="B34" s="512"/>
      <c r="C34" s="512"/>
      <c r="D34" s="512"/>
      <c r="E34" s="512"/>
      <c r="F34" s="512"/>
      <c r="G34" s="512"/>
      <c r="H34" s="512"/>
      <c r="I34" s="512"/>
      <c r="J34" s="512"/>
      <c r="K34" s="512"/>
      <c r="L34" s="512"/>
      <c r="M34" s="512"/>
      <c r="N34" s="512"/>
      <c r="O34" s="512"/>
      <c r="P34" s="512"/>
      <c r="Q34" s="512"/>
      <c r="R34" s="512"/>
      <c r="S34" s="512"/>
      <c r="T34" s="512"/>
      <c r="U34" s="512"/>
      <c r="V34" s="512"/>
      <c r="W34" s="512"/>
      <c r="X34" s="512"/>
      <c r="Y34" s="512"/>
      <c r="Z34" s="512"/>
      <c r="AA34" s="512"/>
      <c r="AB34" s="512"/>
      <c r="AC34" s="512"/>
      <c r="AD34" s="512"/>
      <c r="AE34" s="512"/>
      <c r="AF34" s="514" t="s">
        <v>139</v>
      </c>
      <c r="AG34" s="310"/>
      <c r="AH34" s="310"/>
      <c r="AI34" s="310"/>
      <c r="AJ34" s="310"/>
      <c r="AK34" s="310"/>
      <c r="AL34" s="527"/>
      <c r="AM34" s="527"/>
      <c r="AN34" s="527"/>
      <c r="AO34" s="527"/>
      <c r="AP34" s="527"/>
      <c r="AQ34" s="527"/>
      <c r="AR34" s="527"/>
      <c r="AS34" s="527"/>
      <c r="AT34" s="527"/>
      <c r="AU34" s="527"/>
      <c r="AV34" s="527"/>
      <c r="AW34" s="527"/>
      <c r="AX34" s="527"/>
      <c r="AY34" s="527"/>
      <c r="AZ34" s="527"/>
      <c r="BA34" s="527"/>
      <c r="BB34" s="527"/>
      <c r="BC34" s="527"/>
      <c r="BD34" s="527"/>
      <c r="BE34" s="527"/>
      <c r="BF34" s="527"/>
      <c r="BG34" s="527"/>
      <c r="BH34" s="527"/>
      <c r="BI34" s="527"/>
      <c r="BJ34" s="527"/>
      <c r="BK34" s="527"/>
      <c r="BL34" s="527"/>
      <c r="BM34" s="527"/>
      <c r="BN34" s="527"/>
      <c r="BO34" s="527"/>
      <c r="BP34" s="527"/>
      <c r="BQ34" s="527"/>
      <c r="BR34" s="527"/>
      <c r="BS34" s="527"/>
      <c r="BT34" s="527"/>
      <c r="BU34" s="527"/>
      <c r="BV34" s="527"/>
      <c r="BW34" s="527"/>
      <c r="BX34" s="527"/>
      <c r="BY34" s="527"/>
      <c r="BZ34" s="527"/>
      <c r="CA34" s="527"/>
      <c r="CB34" s="527"/>
      <c r="CC34" s="527"/>
      <c r="CD34" s="527"/>
      <c r="CE34" s="527"/>
      <c r="CF34" s="527"/>
      <c r="CG34" s="527"/>
      <c r="CH34" s="527"/>
      <c r="CI34" s="527"/>
      <c r="CJ34" s="527"/>
      <c r="CK34" s="527"/>
      <c r="CL34" s="527"/>
      <c r="CM34" s="527"/>
      <c r="CN34" s="527"/>
      <c r="CO34" s="527"/>
      <c r="CP34" s="527"/>
      <c r="CQ34" s="527"/>
      <c r="CR34" s="527"/>
      <c r="CS34" s="527"/>
      <c r="CT34" s="527"/>
      <c r="CU34" s="527"/>
      <c r="CV34" s="527"/>
      <c r="CW34" s="527"/>
      <c r="CX34" s="527"/>
      <c r="CY34" s="527"/>
      <c r="CZ34" s="527"/>
      <c r="DA34" s="527"/>
      <c r="DB34" s="527"/>
      <c r="DC34" s="527"/>
      <c r="DD34" s="527"/>
      <c r="DE34" s="527"/>
      <c r="DF34" s="527"/>
      <c r="DG34" s="527"/>
      <c r="DH34" s="527"/>
      <c r="DI34" s="527"/>
      <c r="DJ34" s="527"/>
      <c r="DK34" s="527"/>
      <c r="DL34" s="527"/>
      <c r="DM34" s="527"/>
      <c r="DN34" s="527"/>
      <c r="DO34" s="527"/>
      <c r="DP34" s="527"/>
      <c r="DQ34" s="527"/>
      <c r="DR34" s="527"/>
      <c r="DS34" s="527"/>
      <c r="DT34" s="527"/>
      <c r="DU34" s="527"/>
      <c r="DV34" s="527"/>
      <c r="DW34" s="527"/>
      <c r="DX34" s="527"/>
      <c r="DY34" s="527"/>
      <c r="DZ34" s="527"/>
      <c r="EA34" s="527"/>
      <c r="EB34" s="527"/>
      <c r="EC34" s="527"/>
      <c r="ED34" s="527"/>
      <c r="EE34" s="527"/>
      <c r="EF34" s="527"/>
      <c r="EG34" s="527"/>
      <c r="EH34" s="527"/>
      <c r="EI34" s="527"/>
      <c r="EJ34" s="527"/>
      <c r="EK34" s="529"/>
    </row>
    <row r="35" spans="1:141" s="26" customFormat="1" ht="12.75" x14ac:dyDescent="0.2">
      <c r="A35" s="517" t="s">
        <v>374</v>
      </c>
      <c r="B35" s="517"/>
      <c r="C35" s="517"/>
      <c r="D35" s="517"/>
      <c r="E35" s="517"/>
      <c r="F35" s="517"/>
      <c r="G35" s="517"/>
      <c r="H35" s="517"/>
      <c r="I35" s="517"/>
      <c r="J35" s="517"/>
      <c r="K35" s="517"/>
      <c r="L35" s="517"/>
      <c r="M35" s="517"/>
      <c r="N35" s="517"/>
      <c r="O35" s="517"/>
      <c r="P35" s="517"/>
      <c r="Q35" s="517"/>
      <c r="R35" s="517"/>
      <c r="S35" s="517"/>
      <c r="T35" s="517"/>
      <c r="U35" s="517"/>
      <c r="V35" s="517"/>
      <c r="W35" s="517"/>
      <c r="X35" s="517"/>
      <c r="Y35" s="517"/>
      <c r="Z35" s="517"/>
      <c r="AA35" s="517"/>
      <c r="AB35" s="517"/>
      <c r="AC35" s="517"/>
      <c r="AD35" s="517"/>
      <c r="AE35" s="517"/>
      <c r="AF35" s="514" t="s">
        <v>133</v>
      </c>
      <c r="AG35" s="310"/>
      <c r="AH35" s="310"/>
      <c r="AI35" s="310"/>
      <c r="AJ35" s="310"/>
      <c r="AK35" s="310"/>
      <c r="AL35" s="527"/>
      <c r="AM35" s="527"/>
      <c r="AN35" s="527"/>
      <c r="AO35" s="527"/>
      <c r="AP35" s="527"/>
      <c r="AQ35" s="527"/>
      <c r="AR35" s="527"/>
      <c r="AS35" s="527"/>
      <c r="AT35" s="527"/>
      <c r="AU35" s="527"/>
      <c r="AV35" s="527"/>
      <c r="AW35" s="527"/>
      <c r="AX35" s="527"/>
      <c r="AY35" s="527"/>
      <c r="AZ35" s="527"/>
      <c r="BA35" s="527"/>
      <c r="BB35" s="527"/>
      <c r="BC35" s="527"/>
      <c r="BD35" s="527"/>
      <c r="BE35" s="527"/>
      <c r="BF35" s="527"/>
      <c r="BG35" s="527"/>
      <c r="BH35" s="527"/>
      <c r="BI35" s="527"/>
      <c r="BJ35" s="527"/>
      <c r="BK35" s="527"/>
      <c r="BL35" s="527"/>
      <c r="BM35" s="527"/>
      <c r="BN35" s="527"/>
      <c r="BO35" s="527"/>
      <c r="BP35" s="527"/>
      <c r="BQ35" s="527"/>
      <c r="BR35" s="527"/>
      <c r="BS35" s="527"/>
      <c r="BT35" s="527"/>
      <c r="BU35" s="527"/>
      <c r="BV35" s="527"/>
      <c r="BW35" s="527"/>
      <c r="BX35" s="527"/>
      <c r="BY35" s="527"/>
      <c r="BZ35" s="527"/>
      <c r="CA35" s="527"/>
      <c r="CB35" s="527"/>
      <c r="CC35" s="527"/>
      <c r="CD35" s="527"/>
      <c r="CE35" s="527"/>
      <c r="CF35" s="527"/>
      <c r="CG35" s="527"/>
      <c r="CH35" s="527"/>
      <c r="CI35" s="527"/>
      <c r="CJ35" s="527"/>
      <c r="CK35" s="527"/>
      <c r="CL35" s="527"/>
      <c r="CM35" s="527"/>
      <c r="CN35" s="527"/>
      <c r="CO35" s="527"/>
      <c r="CP35" s="527"/>
      <c r="CQ35" s="527"/>
      <c r="CR35" s="527"/>
      <c r="CS35" s="527"/>
      <c r="CT35" s="527"/>
      <c r="CU35" s="527"/>
      <c r="CV35" s="527"/>
      <c r="CW35" s="527"/>
      <c r="CX35" s="527"/>
      <c r="CY35" s="527"/>
      <c r="CZ35" s="527"/>
      <c r="DA35" s="527"/>
      <c r="DB35" s="527"/>
      <c r="DC35" s="527"/>
      <c r="DD35" s="527"/>
      <c r="DE35" s="527"/>
      <c r="DF35" s="527"/>
      <c r="DG35" s="527"/>
      <c r="DH35" s="527"/>
      <c r="DI35" s="527"/>
      <c r="DJ35" s="527"/>
      <c r="DK35" s="527"/>
      <c r="DL35" s="527"/>
      <c r="DM35" s="527"/>
      <c r="DN35" s="527"/>
      <c r="DO35" s="527"/>
      <c r="DP35" s="527"/>
      <c r="DQ35" s="527"/>
      <c r="DR35" s="527"/>
      <c r="DS35" s="527"/>
      <c r="DT35" s="527"/>
      <c r="DU35" s="527"/>
      <c r="DV35" s="527"/>
      <c r="DW35" s="527"/>
      <c r="DX35" s="527"/>
      <c r="DY35" s="527"/>
      <c r="DZ35" s="527"/>
      <c r="EA35" s="527"/>
      <c r="EB35" s="527"/>
      <c r="EC35" s="527"/>
      <c r="ED35" s="527"/>
      <c r="EE35" s="527"/>
      <c r="EF35" s="527"/>
      <c r="EG35" s="527"/>
      <c r="EH35" s="527"/>
      <c r="EI35" s="527"/>
      <c r="EJ35" s="527"/>
      <c r="EK35" s="529"/>
    </row>
    <row r="36" spans="1:141" s="26" customFormat="1" ht="12.75" x14ac:dyDescent="0.2">
      <c r="A36" s="513" t="s">
        <v>106</v>
      </c>
      <c r="B36" s="513"/>
      <c r="C36" s="513"/>
      <c r="D36" s="513"/>
      <c r="E36" s="513"/>
      <c r="F36" s="513"/>
      <c r="G36" s="513"/>
      <c r="H36" s="513"/>
      <c r="I36" s="513"/>
      <c r="J36" s="513"/>
      <c r="K36" s="513"/>
      <c r="L36" s="513"/>
      <c r="M36" s="513"/>
      <c r="N36" s="513"/>
      <c r="O36" s="513"/>
      <c r="P36" s="513"/>
      <c r="Q36" s="513"/>
      <c r="R36" s="513"/>
      <c r="S36" s="513"/>
      <c r="T36" s="513"/>
      <c r="U36" s="513"/>
      <c r="V36" s="513"/>
      <c r="W36" s="513"/>
      <c r="X36" s="513"/>
      <c r="Y36" s="513"/>
      <c r="Z36" s="513"/>
      <c r="AA36" s="513"/>
      <c r="AB36" s="513"/>
      <c r="AC36" s="513"/>
      <c r="AD36" s="513"/>
      <c r="AE36" s="513"/>
      <c r="AF36" s="514" t="s">
        <v>132</v>
      </c>
      <c r="AG36" s="310"/>
      <c r="AH36" s="310"/>
      <c r="AI36" s="310"/>
      <c r="AJ36" s="310"/>
      <c r="AK36" s="310"/>
      <c r="AL36" s="527"/>
      <c r="AM36" s="527"/>
      <c r="AN36" s="527"/>
      <c r="AO36" s="527"/>
      <c r="AP36" s="527"/>
      <c r="AQ36" s="527"/>
      <c r="AR36" s="527"/>
      <c r="AS36" s="527"/>
      <c r="AT36" s="527"/>
      <c r="AU36" s="527"/>
      <c r="AV36" s="527"/>
      <c r="AW36" s="527"/>
      <c r="AX36" s="527"/>
      <c r="AY36" s="527"/>
      <c r="AZ36" s="527"/>
      <c r="BA36" s="527"/>
      <c r="BB36" s="527"/>
      <c r="BC36" s="527"/>
      <c r="BD36" s="527"/>
      <c r="BE36" s="527"/>
      <c r="BF36" s="527"/>
      <c r="BG36" s="527"/>
      <c r="BH36" s="527"/>
      <c r="BI36" s="527"/>
      <c r="BJ36" s="527"/>
      <c r="BK36" s="527"/>
      <c r="BL36" s="527"/>
      <c r="BM36" s="527"/>
      <c r="BN36" s="527"/>
      <c r="BO36" s="527"/>
      <c r="BP36" s="527"/>
      <c r="BQ36" s="527"/>
      <c r="BR36" s="527"/>
      <c r="BS36" s="527"/>
      <c r="BT36" s="527"/>
      <c r="BU36" s="527"/>
      <c r="BV36" s="527"/>
      <c r="BW36" s="527"/>
      <c r="BX36" s="527"/>
      <c r="BY36" s="527"/>
      <c r="BZ36" s="527"/>
      <c r="CA36" s="527"/>
      <c r="CB36" s="527"/>
      <c r="CC36" s="527"/>
      <c r="CD36" s="527"/>
      <c r="CE36" s="527"/>
      <c r="CF36" s="527"/>
      <c r="CG36" s="527"/>
      <c r="CH36" s="527"/>
      <c r="CI36" s="527"/>
      <c r="CJ36" s="527"/>
      <c r="CK36" s="527"/>
      <c r="CL36" s="527"/>
      <c r="CM36" s="527"/>
      <c r="CN36" s="527"/>
      <c r="CO36" s="527"/>
      <c r="CP36" s="527"/>
      <c r="CQ36" s="527"/>
      <c r="CR36" s="527"/>
      <c r="CS36" s="527"/>
      <c r="CT36" s="527"/>
      <c r="CU36" s="527"/>
      <c r="CV36" s="527"/>
      <c r="CW36" s="527"/>
      <c r="CX36" s="527"/>
      <c r="CY36" s="527"/>
      <c r="CZ36" s="527"/>
      <c r="DA36" s="527"/>
      <c r="DB36" s="527"/>
      <c r="DC36" s="527"/>
      <c r="DD36" s="527"/>
      <c r="DE36" s="527"/>
      <c r="DF36" s="527"/>
      <c r="DG36" s="527"/>
      <c r="DH36" s="527"/>
      <c r="DI36" s="527"/>
      <c r="DJ36" s="527"/>
      <c r="DK36" s="527"/>
      <c r="DL36" s="527"/>
      <c r="DM36" s="527"/>
      <c r="DN36" s="527"/>
      <c r="DO36" s="527"/>
      <c r="DP36" s="527"/>
      <c r="DQ36" s="527"/>
      <c r="DR36" s="527"/>
      <c r="DS36" s="527"/>
      <c r="DT36" s="527"/>
      <c r="DU36" s="527"/>
      <c r="DV36" s="527"/>
      <c r="DW36" s="527"/>
      <c r="DX36" s="527"/>
      <c r="DY36" s="527"/>
      <c r="DZ36" s="527"/>
      <c r="EA36" s="527"/>
      <c r="EB36" s="527"/>
      <c r="EC36" s="527"/>
      <c r="ED36" s="527"/>
      <c r="EE36" s="527"/>
      <c r="EF36" s="527"/>
      <c r="EG36" s="527"/>
      <c r="EH36" s="527"/>
      <c r="EI36" s="527"/>
      <c r="EJ36" s="527"/>
      <c r="EK36" s="529"/>
    </row>
    <row r="37" spans="1:141" s="26" customFormat="1" ht="12.75" x14ac:dyDescent="0.2">
      <c r="A37" s="511" t="s">
        <v>368</v>
      </c>
      <c r="B37" s="511"/>
      <c r="C37" s="511"/>
      <c r="D37" s="511"/>
      <c r="E37" s="511"/>
      <c r="F37" s="511"/>
      <c r="G37" s="511"/>
      <c r="H37" s="511"/>
      <c r="I37" s="511"/>
      <c r="J37" s="511"/>
      <c r="K37" s="511"/>
      <c r="L37" s="511"/>
      <c r="M37" s="511"/>
      <c r="N37" s="511"/>
      <c r="O37" s="511"/>
      <c r="P37" s="511"/>
      <c r="Q37" s="511"/>
      <c r="R37" s="511"/>
      <c r="S37" s="511"/>
      <c r="T37" s="511"/>
      <c r="U37" s="511"/>
      <c r="V37" s="511"/>
      <c r="W37" s="511"/>
      <c r="X37" s="511"/>
      <c r="Y37" s="511"/>
      <c r="Z37" s="511"/>
      <c r="AA37" s="511"/>
      <c r="AB37" s="511"/>
      <c r="AC37" s="511"/>
      <c r="AD37" s="511"/>
      <c r="AE37" s="511"/>
      <c r="AF37" s="514"/>
      <c r="AG37" s="310"/>
      <c r="AH37" s="310"/>
      <c r="AI37" s="310"/>
      <c r="AJ37" s="310"/>
      <c r="AK37" s="310"/>
      <c r="AL37" s="527"/>
      <c r="AM37" s="527"/>
      <c r="AN37" s="527"/>
      <c r="AO37" s="527"/>
      <c r="AP37" s="527"/>
      <c r="AQ37" s="527"/>
      <c r="AR37" s="527"/>
      <c r="AS37" s="527"/>
      <c r="AT37" s="527"/>
      <c r="AU37" s="527"/>
      <c r="AV37" s="527"/>
      <c r="AW37" s="527"/>
      <c r="AX37" s="527"/>
      <c r="AY37" s="527"/>
      <c r="AZ37" s="527"/>
      <c r="BA37" s="527"/>
      <c r="BB37" s="527"/>
      <c r="BC37" s="527"/>
      <c r="BD37" s="527"/>
      <c r="BE37" s="527"/>
      <c r="BF37" s="527"/>
      <c r="BG37" s="527"/>
      <c r="BH37" s="527"/>
      <c r="BI37" s="527"/>
      <c r="BJ37" s="527"/>
      <c r="BK37" s="527"/>
      <c r="BL37" s="527"/>
      <c r="BM37" s="527"/>
      <c r="BN37" s="527"/>
      <c r="BO37" s="527"/>
      <c r="BP37" s="527"/>
      <c r="BQ37" s="527"/>
      <c r="BR37" s="527"/>
      <c r="BS37" s="527"/>
      <c r="BT37" s="527"/>
      <c r="BU37" s="527"/>
      <c r="BV37" s="527"/>
      <c r="BW37" s="527"/>
      <c r="BX37" s="527"/>
      <c r="BY37" s="527"/>
      <c r="BZ37" s="527"/>
      <c r="CA37" s="527"/>
      <c r="CB37" s="527"/>
      <c r="CC37" s="527"/>
      <c r="CD37" s="527"/>
      <c r="CE37" s="527"/>
      <c r="CF37" s="527"/>
      <c r="CG37" s="527"/>
      <c r="CH37" s="527"/>
      <c r="CI37" s="527"/>
      <c r="CJ37" s="527"/>
      <c r="CK37" s="527"/>
      <c r="CL37" s="527"/>
      <c r="CM37" s="527"/>
      <c r="CN37" s="527"/>
      <c r="CO37" s="527"/>
      <c r="CP37" s="527"/>
      <c r="CQ37" s="527"/>
      <c r="CR37" s="527"/>
      <c r="CS37" s="527"/>
      <c r="CT37" s="527"/>
      <c r="CU37" s="527"/>
      <c r="CV37" s="527"/>
      <c r="CW37" s="527"/>
      <c r="CX37" s="527"/>
      <c r="CY37" s="527"/>
      <c r="CZ37" s="527"/>
      <c r="DA37" s="527"/>
      <c r="DB37" s="527"/>
      <c r="DC37" s="527"/>
      <c r="DD37" s="527"/>
      <c r="DE37" s="527"/>
      <c r="DF37" s="527"/>
      <c r="DG37" s="527"/>
      <c r="DH37" s="527"/>
      <c r="DI37" s="527"/>
      <c r="DJ37" s="527"/>
      <c r="DK37" s="527"/>
      <c r="DL37" s="527"/>
      <c r="DM37" s="527"/>
      <c r="DN37" s="527"/>
      <c r="DO37" s="527"/>
      <c r="DP37" s="527"/>
      <c r="DQ37" s="527"/>
      <c r="DR37" s="527"/>
      <c r="DS37" s="527"/>
      <c r="DT37" s="527"/>
      <c r="DU37" s="527"/>
      <c r="DV37" s="527"/>
      <c r="DW37" s="527"/>
      <c r="DX37" s="527"/>
      <c r="DY37" s="527"/>
      <c r="DZ37" s="527"/>
      <c r="EA37" s="527"/>
      <c r="EB37" s="527"/>
      <c r="EC37" s="527"/>
      <c r="ED37" s="527"/>
      <c r="EE37" s="527"/>
      <c r="EF37" s="527"/>
      <c r="EG37" s="527"/>
      <c r="EH37" s="527"/>
      <c r="EI37" s="527"/>
      <c r="EJ37" s="527"/>
      <c r="EK37" s="529"/>
    </row>
    <row r="38" spans="1:141" s="26" customFormat="1" ht="12.75" x14ac:dyDescent="0.2">
      <c r="A38" s="520" t="s">
        <v>116</v>
      </c>
      <c r="B38" s="520"/>
      <c r="C38" s="520"/>
      <c r="D38" s="520"/>
      <c r="E38" s="520"/>
      <c r="F38" s="520"/>
      <c r="G38" s="520"/>
      <c r="H38" s="520"/>
      <c r="I38" s="520"/>
      <c r="J38" s="520"/>
      <c r="K38" s="520"/>
      <c r="L38" s="520"/>
      <c r="M38" s="520"/>
      <c r="N38" s="520"/>
      <c r="O38" s="520"/>
      <c r="P38" s="520"/>
      <c r="Q38" s="520"/>
      <c r="R38" s="520"/>
      <c r="S38" s="520"/>
      <c r="T38" s="520"/>
      <c r="U38" s="520"/>
      <c r="V38" s="520"/>
      <c r="W38" s="520"/>
      <c r="X38" s="520"/>
      <c r="Y38" s="520"/>
      <c r="Z38" s="520"/>
      <c r="AA38" s="520"/>
      <c r="AB38" s="520"/>
      <c r="AC38" s="520"/>
      <c r="AD38" s="520"/>
      <c r="AE38" s="520"/>
      <c r="AF38" s="514" t="s">
        <v>380</v>
      </c>
      <c r="AG38" s="310"/>
      <c r="AH38" s="310"/>
      <c r="AI38" s="310"/>
      <c r="AJ38" s="310"/>
      <c r="AK38" s="310"/>
      <c r="AL38" s="527"/>
      <c r="AM38" s="527"/>
      <c r="AN38" s="527"/>
      <c r="AO38" s="527"/>
      <c r="AP38" s="527"/>
      <c r="AQ38" s="527"/>
      <c r="AR38" s="527"/>
      <c r="AS38" s="527"/>
      <c r="AT38" s="527"/>
      <c r="AU38" s="527"/>
      <c r="AV38" s="527"/>
      <c r="AW38" s="527"/>
      <c r="AX38" s="527"/>
      <c r="AY38" s="527"/>
      <c r="AZ38" s="527"/>
      <c r="BA38" s="527"/>
      <c r="BB38" s="527"/>
      <c r="BC38" s="527"/>
      <c r="BD38" s="527"/>
      <c r="BE38" s="527"/>
      <c r="BF38" s="527"/>
      <c r="BG38" s="527"/>
      <c r="BH38" s="527"/>
      <c r="BI38" s="527"/>
      <c r="BJ38" s="527"/>
      <c r="BK38" s="527"/>
      <c r="BL38" s="527"/>
      <c r="BM38" s="527"/>
      <c r="BN38" s="527"/>
      <c r="BO38" s="527"/>
      <c r="BP38" s="527"/>
      <c r="BQ38" s="527"/>
      <c r="BR38" s="527"/>
      <c r="BS38" s="527"/>
      <c r="BT38" s="527"/>
      <c r="BU38" s="527"/>
      <c r="BV38" s="527"/>
      <c r="BW38" s="527"/>
      <c r="BX38" s="527"/>
      <c r="BY38" s="527"/>
      <c r="BZ38" s="527"/>
      <c r="CA38" s="527"/>
      <c r="CB38" s="527"/>
      <c r="CC38" s="527"/>
      <c r="CD38" s="527"/>
      <c r="CE38" s="527"/>
      <c r="CF38" s="527"/>
      <c r="CG38" s="527"/>
      <c r="CH38" s="527"/>
      <c r="CI38" s="527"/>
      <c r="CJ38" s="527"/>
      <c r="CK38" s="527"/>
      <c r="CL38" s="527"/>
      <c r="CM38" s="527"/>
      <c r="CN38" s="527"/>
      <c r="CO38" s="527"/>
      <c r="CP38" s="527"/>
      <c r="CQ38" s="527"/>
      <c r="CR38" s="527"/>
      <c r="CS38" s="527"/>
      <c r="CT38" s="527"/>
      <c r="CU38" s="527"/>
      <c r="CV38" s="527"/>
      <c r="CW38" s="527"/>
      <c r="CX38" s="527"/>
      <c r="CY38" s="527"/>
      <c r="CZ38" s="527"/>
      <c r="DA38" s="527"/>
      <c r="DB38" s="527"/>
      <c r="DC38" s="527"/>
      <c r="DD38" s="527"/>
      <c r="DE38" s="527"/>
      <c r="DF38" s="527"/>
      <c r="DG38" s="527"/>
      <c r="DH38" s="527"/>
      <c r="DI38" s="527"/>
      <c r="DJ38" s="527"/>
      <c r="DK38" s="527"/>
      <c r="DL38" s="527"/>
      <c r="DM38" s="527"/>
      <c r="DN38" s="527"/>
      <c r="DO38" s="527"/>
      <c r="DP38" s="527"/>
      <c r="DQ38" s="527"/>
      <c r="DR38" s="527"/>
      <c r="DS38" s="527"/>
      <c r="DT38" s="527"/>
      <c r="DU38" s="527"/>
      <c r="DV38" s="527"/>
      <c r="DW38" s="527"/>
      <c r="DX38" s="527"/>
      <c r="DY38" s="527"/>
      <c r="DZ38" s="527"/>
      <c r="EA38" s="527"/>
      <c r="EB38" s="527"/>
      <c r="EC38" s="527"/>
      <c r="ED38" s="527"/>
      <c r="EE38" s="527"/>
      <c r="EF38" s="527"/>
      <c r="EG38" s="527"/>
      <c r="EH38" s="527"/>
      <c r="EI38" s="527"/>
      <c r="EJ38" s="527"/>
      <c r="EK38" s="529"/>
    </row>
    <row r="39" spans="1:141" s="26" customFormat="1" ht="12.75" x14ac:dyDescent="0.2">
      <c r="A39" s="516" t="s">
        <v>369</v>
      </c>
      <c r="B39" s="516"/>
      <c r="C39" s="516"/>
      <c r="D39" s="516"/>
      <c r="E39" s="516"/>
      <c r="F39" s="516"/>
      <c r="G39" s="516"/>
      <c r="H39" s="516"/>
      <c r="I39" s="516"/>
      <c r="J39" s="516"/>
      <c r="K39" s="516"/>
      <c r="L39" s="516"/>
      <c r="M39" s="516"/>
      <c r="N39" s="516"/>
      <c r="O39" s="516"/>
      <c r="P39" s="516"/>
      <c r="Q39" s="516"/>
      <c r="R39" s="516"/>
      <c r="S39" s="516"/>
      <c r="T39" s="516"/>
      <c r="U39" s="516"/>
      <c r="V39" s="516"/>
      <c r="W39" s="516"/>
      <c r="X39" s="516"/>
      <c r="Y39" s="516"/>
      <c r="Z39" s="516"/>
      <c r="AA39" s="516"/>
      <c r="AB39" s="516"/>
      <c r="AC39" s="516"/>
      <c r="AD39" s="516"/>
      <c r="AE39" s="516"/>
      <c r="AF39" s="514"/>
      <c r="AG39" s="310"/>
      <c r="AH39" s="310"/>
      <c r="AI39" s="310"/>
      <c r="AJ39" s="310"/>
      <c r="AK39" s="310"/>
      <c r="AL39" s="527"/>
      <c r="AM39" s="527"/>
      <c r="AN39" s="527"/>
      <c r="AO39" s="527"/>
      <c r="AP39" s="527"/>
      <c r="AQ39" s="527"/>
      <c r="AR39" s="527"/>
      <c r="AS39" s="527"/>
      <c r="AT39" s="527"/>
      <c r="AU39" s="527"/>
      <c r="AV39" s="527"/>
      <c r="AW39" s="527"/>
      <c r="AX39" s="527"/>
      <c r="AY39" s="527"/>
      <c r="AZ39" s="527"/>
      <c r="BA39" s="527"/>
      <c r="BB39" s="527"/>
      <c r="BC39" s="527"/>
      <c r="BD39" s="527"/>
      <c r="BE39" s="527"/>
      <c r="BF39" s="527"/>
      <c r="BG39" s="527"/>
      <c r="BH39" s="527"/>
      <c r="BI39" s="527"/>
      <c r="BJ39" s="527"/>
      <c r="BK39" s="527"/>
      <c r="BL39" s="527"/>
      <c r="BM39" s="527"/>
      <c r="BN39" s="527"/>
      <c r="BO39" s="527"/>
      <c r="BP39" s="527"/>
      <c r="BQ39" s="527"/>
      <c r="BR39" s="527"/>
      <c r="BS39" s="527"/>
      <c r="BT39" s="527"/>
      <c r="BU39" s="527"/>
      <c r="BV39" s="527"/>
      <c r="BW39" s="527"/>
      <c r="BX39" s="527"/>
      <c r="BY39" s="527"/>
      <c r="BZ39" s="527"/>
      <c r="CA39" s="527"/>
      <c r="CB39" s="527"/>
      <c r="CC39" s="527"/>
      <c r="CD39" s="527"/>
      <c r="CE39" s="527"/>
      <c r="CF39" s="527"/>
      <c r="CG39" s="527"/>
      <c r="CH39" s="527"/>
      <c r="CI39" s="527"/>
      <c r="CJ39" s="527"/>
      <c r="CK39" s="527"/>
      <c r="CL39" s="527"/>
      <c r="CM39" s="527"/>
      <c r="CN39" s="527"/>
      <c r="CO39" s="527"/>
      <c r="CP39" s="527"/>
      <c r="CQ39" s="527"/>
      <c r="CR39" s="527"/>
      <c r="CS39" s="527"/>
      <c r="CT39" s="527"/>
      <c r="CU39" s="527"/>
      <c r="CV39" s="527"/>
      <c r="CW39" s="527"/>
      <c r="CX39" s="527"/>
      <c r="CY39" s="527"/>
      <c r="CZ39" s="527"/>
      <c r="DA39" s="527"/>
      <c r="DB39" s="527"/>
      <c r="DC39" s="527"/>
      <c r="DD39" s="527"/>
      <c r="DE39" s="527"/>
      <c r="DF39" s="527"/>
      <c r="DG39" s="527"/>
      <c r="DH39" s="527"/>
      <c r="DI39" s="527"/>
      <c r="DJ39" s="527"/>
      <c r="DK39" s="527"/>
      <c r="DL39" s="527"/>
      <c r="DM39" s="527"/>
      <c r="DN39" s="527"/>
      <c r="DO39" s="527"/>
      <c r="DP39" s="527"/>
      <c r="DQ39" s="527"/>
      <c r="DR39" s="527"/>
      <c r="DS39" s="527"/>
      <c r="DT39" s="527"/>
      <c r="DU39" s="527"/>
      <c r="DV39" s="527"/>
      <c r="DW39" s="527"/>
      <c r="DX39" s="527"/>
      <c r="DY39" s="527"/>
      <c r="DZ39" s="527"/>
      <c r="EA39" s="527"/>
      <c r="EB39" s="527"/>
      <c r="EC39" s="527"/>
      <c r="ED39" s="527"/>
      <c r="EE39" s="527"/>
      <c r="EF39" s="527"/>
      <c r="EG39" s="527"/>
      <c r="EH39" s="527"/>
      <c r="EI39" s="527"/>
      <c r="EJ39" s="527"/>
      <c r="EK39" s="529"/>
    </row>
    <row r="40" spans="1:141" s="26" customFormat="1" ht="12.75" x14ac:dyDescent="0.2">
      <c r="A40" s="516" t="s">
        <v>370</v>
      </c>
      <c r="B40" s="516"/>
      <c r="C40" s="516"/>
      <c r="D40" s="516"/>
      <c r="E40" s="516"/>
      <c r="F40" s="516"/>
      <c r="G40" s="516"/>
      <c r="H40" s="516"/>
      <c r="I40" s="516"/>
      <c r="J40" s="516"/>
      <c r="K40" s="516"/>
      <c r="L40" s="516"/>
      <c r="M40" s="516"/>
      <c r="N40" s="516"/>
      <c r="O40" s="516"/>
      <c r="P40" s="516"/>
      <c r="Q40" s="516"/>
      <c r="R40" s="516"/>
      <c r="S40" s="516"/>
      <c r="T40" s="516"/>
      <c r="U40" s="516"/>
      <c r="V40" s="516"/>
      <c r="W40" s="516"/>
      <c r="X40" s="516"/>
      <c r="Y40" s="516"/>
      <c r="Z40" s="516"/>
      <c r="AA40" s="516"/>
      <c r="AB40" s="516"/>
      <c r="AC40" s="516"/>
      <c r="AD40" s="516"/>
      <c r="AE40" s="516"/>
      <c r="AF40" s="514"/>
      <c r="AG40" s="310"/>
      <c r="AH40" s="310"/>
      <c r="AI40" s="310"/>
      <c r="AJ40" s="310"/>
      <c r="AK40" s="310"/>
      <c r="AL40" s="527"/>
      <c r="AM40" s="527"/>
      <c r="AN40" s="527"/>
      <c r="AO40" s="527"/>
      <c r="AP40" s="527"/>
      <c r="AQ40" s="527"/>
      <c r="AR40" s="527"/>
      <c r="AS40" s="527"/>
      <c r="AT40" s="527"/>
      <c r="AU40" s="527"/>
      <c r="AV40" s="527"/>
      <c r="AW40" s="527"/>
      <c r="AX40" s="527"/>
      <c r="AY40" s="527"/>
      <c r="AZ40" s="527"/>
      <c r="BA40" s="527"/>
      <c r="BB40" s="527"/>
      <c r="BC40" s="527"/>
      <c r="BD40" s="527"/>
      <c r="BE40" s="527"/>
      <c r="BF40" s="527"/>
      <c r="BG40" s="527"/>
      <c r="BH40" s="527"/>
      <c r="BI40" s="527"/>
      <c r="BJ40" s="527"/>
      <c r="BK40" s="527"/>
      <c r="BL40" s="527"/>
      <c r="BM40" s="527"/>
      <c r="BN40" s="527"/>
      <c r="BO40" s="527"/>
      <c r="BP40" s="527"/>
      <c r="BQ40" s="527"/>
      <c r="BR40" s="527"/>
      <c r="BS40" s="527"/>
      <c r="BT40" s="527"/>
      <c r="BU40" s="527"/>
      <c r="BV40" s="527"/>
      <c r="BW40" s="527"/>
      <c r="BX40" s="527"/>
      <c r="BY40" s="527"/>
      <c r="BZ40" s="527"/>
      <c r="CA40" s="527"/>
      <c r="CB40" s="527"/>
      <c r="CC40" s="527"/>
      <c r="CD40" s="527"/>
      <c r="CE40" s="527"/>
      <c r="CF40" s="527"/>
      <c r="CG40" s="527"/>
      <c r="CH40" s="527"/>
      <c r="CI40" s="527"/>
      <c r="CJ40" s="527"/>
      <c r="CK40" s="527"/>
      <c r="CL40" s="527"/>
      <c r="CM40" s="527"/>
      <c r="CN40" s="527"/>
      <c r="CO40" s="527"/>
      <c r="CP40" s="527"/>
      <c r="CQ40" s="527"/>
      <c r="CR40" s="527"/>
      <c r="CS40" s="527"/>
      <c r="CT40" s="527"/>
      <c r="CU40" s="527"/>
      <c r="CV40" s="527"/>
      <c r="CW40" s="527"/>
      <c r="CX40" s="527"/>
      <c r="CY40" s="527"/>
      <c r="CZ40" s="527"/>
      <c r="DA40" s="527"/>
      <c r="DB40" s="527"/>
      <c r="DC40" s="527"/>
      <c r="DD40" s="527"/>
      <c r="DE40" s="527"/>
      <c r="DF40" s="527"/>
      <c r="DG40" s="527"/>
      <c r="DH40" s="527"/>
      <c r="DI40" s="527"/>
      <c r="DJ40" s="527"/>
      <c r="DK40" s="527"/>
      <c r="DL40" s="527"/>
      <c r="DM40" s="527"/>
      <c r="DN40" s="527"/>
      <c r="DO40" s="527"/>
      <c r="DP40" s="527"/>
      <c r="DQ40" s="527"/>
      <c r="DR40" s="527"/>
      <c r="DS40" s="527"/>
      <c r="DT40" s="527"/>
      <c r="DU40" s="527"/>
      <c r="DV40" s="527"/>
      <c r="DW40" s="527"/>
      <c r="DX40" s="527"/>
      <c r="DY40" s="527"/>
      <c r="DZ40" s="527"/>
      <c r="EA40" s="527"/>
      <c r="EB40" s="527"/>
      <c r="EC40" s="527"/>
      <c r="ED40" s="527"/>
      <c r="EE40" s="527"/>
      <c r="EF40" s="527"/>
      <c r="EG40" s="527"/>
      <c r="EH40" s="527"/>
      <c r="EI40" s="527"/>
      <c r="EJ40" s="527"/>
      <c r="EK40" s="529"/>
    </row>
    <row r="41" spans="1:141" s="26" customFormat="1" ht="12.75" x14ac:dyDescent="0.2">
      <c r="A41" s="515" t="s">
        <v>259</v>
      </c>
      <c r="B41" s="515"/>
      <c r="C41" s="515"/>
      <c r="D41" s="515"/>
      <c r="E41" s="515"/>
      <c r="F41" s="515"/>
      <c r="G41" s="515"/>
      <c r="H41" s="515"/>
      <c r="I41" s="515"/>
      <c r="J41" s="515"/>
      <c r="K41" s="515"/>
      <c r="L41" s="515"/>
      <c r="M41" s="515"/>
      <c r="N41" s="515"/>
      <c r="O41" s="515"/>
      <c r="P41" s="515"/>
      <c r="Q41" s="515"/>
      <c r="R41" s="515"/>
      <c r="S41" s="515"/>
      <c r="T41" s="515"/>
      <c r="U41" s="515"/>
      <c r="V41" s="515"/>
      <c r="W41" s="515"/>
      <c r="X41" s="515"/>
      <c r="Y41" s="515"/>
      <c r="Z41" s="515"/>
      <c r="AA41" s="515"/>
      <c r="AB41" s="515"/>
      <c r="AC41" s="515"/>
      <c r="AD41" s="515"/>
      <c r="AE41" s="515"/>
      <c r="AF41" s="514"/>
      <c r="AG41" s="310"/>
      <c r="AH41" s="310"/>
      <c r="AI41" s="310"/>
      <c r="AJ41" s="310"/>
      <c r="AK41" s="310"/>
      <c r="AL41" s="527"/>
      <c r="AM41" s="527"/>
      <c r="AN41" s="527"/>
      <c r="AO41" s="527"/>
      <c r="AP41" s="527"/>
      <c r="AQ41" s="527"/>
      <c r="AR41" s="527"/>
      <c r="AS41" s="527"/>
      <c r="AT41" s="527"/>
      <c r="AU41" s="527"/>
      <c r="AV41" s="527"/>
      <c r="AW41" s="527"/>
      <c r="AX41" s="527"/>
      <c r="AY41" s="527"/>
      <c r="AZ41" s="527"/>
      <c r="BA41" s="527"/>
      <c r="BB41" s="527"/>
      <c r="BC41" s="527"/>
      <c r="BD41" s="527"/>
      <c r="BE41" s="527"/>
      <c r="BF41" s="527"/>
      <c r="BG41" s="527"/>
      <c r="BH41" s="527"/>
      <c r="BI41" s="527"/>
      <c r="BJ41" s="527"/>
      <c r="BK41" s="527"/>
      <c r="BL41" s="527"/>
      <c r="BM41" s="527"/>
      <c r="BN41" s="527"/>
      <c r="BO41" s="527"/>
      <c r="BP41" s="527"/>
      <c r="BQ41" s="527"/>
      <c r="BR41" s="527"/>
      <c r="BS41" s="527"/>
      <c r="BT41" s="527"/>
      <c r="BU41" s="527"/>
      <c r="BV41" s="527"/>
      <c r="BW41" s="527"/>
      <c r="BX41" s="527"/>
      <c r="BY41" s="527"/>
      <c r="BZ41" s="527"/>
      <c r="CA41" s="527"/>
      <c r="CB41" s="527"/>
      <c r="CC41" s="527"/>
      <c r="CD41" s="527"/>
      <c r="CE41" s="527"/>
      <c r="CF41" s="527"/>
      <c r="CG41" s="527"/>
      <c r="CH41" s="527"/>
      <c r="CI41" s="527"/>
      <c r="CJ41" s="527"/>
      <c r="CK41" s="527"/>
      <c r="CL41" s="527"/>
      <c r="CM41" s="527"/>
      <c r="CN41" s="527"/>
      <c r="CO41" s="527"/>
      <c r="CP41" s="527"/>
      <c r="CQ41" s="527"/>
      <c r="CR41" s="527"/>
      <c r="CS41" s="527"/>
      <c r="CT41" s="527"/>
      <c r="CU41" s="527"/>
      <c r="CV41" s="527"/>
      <c r="CW41" s="527"/>
      <c r="CX41" s="527"/>
      <c r="CY41" s="527"/>
      <c r="CZ41" s="527"/>
      <c r="DA41" s="527"/>
      <c r="DB41" s="527"/>
      <c r="DC41" s="527"/>
      <c r="DD41" s="527"/>
      <c r="DE41" s="527"/>
      <c r="DF41" s="527"/>
      <c r="DG41" s="527"/>
      <c r="DH41" s="527"/>
      <c r="DI41" s="527"/>
      <c r="DJ41" s="527"/>
      <c r="DK41" s="527"/>
      <c r="DL41" s="527"/>
      <c r="DM41" s="527"/>
      <c r="DN41" s="527"/>
      <c r="DO41" s="527"/>
      <c r="DP41" s="527"/>
      <c r="DQ41" s="527"/>
      <c r="DR41" s="527"/>
      <c r="DS41" s="527"/>
      <c r="DT41" s="527"/>
      <c r="DU41" s="527"/>
      <c r="DV41" s="527"/>
      <c r="DW41" s="527"/>
      <c r="DX41" s="527"/>
      <c r="DY41" s="527"/>
      <c r="DZ41" s="527"/>
      <c r="EA41" s="527"/>
      <c r="EB41" s="527"/>
      <c r="EC41" s="527"/>
      <c r="ED41" s="527"/>
      <c r="EE41" s="527"/>
      <c r="EF41" s="527"/>
      <c r="EG41" s="527"/>
      <c r="EH41" s="527"/>
      <c r="EI41" s="527"/>
      <c r="EJ41" s="527"/>
      <c r="EK41" s="529"/>
    </row>
    <row r="42" spans="1:141" s="26" customFormat="1" ht="12.75" x14ac:dyDescent="0.2">
      <c r="A42" s="517"/>
      <c r="B42" s="517"/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Q42" s="517"/>
      <c r="R42" s="517"/>
      <c r="S42" s="517"/>
      <c r="T42" s="517"/>
      <c r="U42" s="517"/>
      <c r="V42" s="517"/>
      <c r="W42" s="517"/>
      <c r="X42" s="517"/>
      <c r="Y42" s="517"/>
      <c r="Z42" s="517"/>
      <c r="AA42" s="517"/>
      <c r="AB42" s="517"/>
      <c r="AC42" s="517"/>
      <c r="AD42" s="517"/>
      <c r="AE42" s="517"/>
      <c r="AF42" s="514"/>
      <c r="AG42" s="310"/>
      <c r="AH42" s="310"/>
      <c r="AI42" s="310"/>
      <c r="AJ42" s="310"/>
      <c r="AK42" s="310"/>
      <c r="AL42" s="527"/>
      <c r="AM42" s="527"/>
      <c r="AN42" s="527"/>
      <c r="AO42" s="527"/>
      <c r="AP42" s="527"/>
      <c r="AQ42" s="527"/>
      <c r="AR42" s="527"/>
      <c r="AS42" s="527"/>
      <c r="AT42" s="527"/>
      <c r="AU42" s="527"/>
      <c r="AV42" s="527"/>
      <c r="AW42" s="527"/>
      <c r="AX42" s="527"/>
      <c r="AY42" s="527"/>
      <c r="AZ42" s="527"/>
      <c r="BA42" s="527"/>
      <c r="BB42" s="527"/>
      <c r="BC42" s="527"/>
      <c r="BD42" s="527"/>
      <c r="BE42" s="527"/>
      <c r="BF42" s="527"/>
      <c r="BG42" s="527"/>
      <c r="BH42" s="527"/>
      <c r="BI42" s="527"/>
      <c r="BJ42" s="527"/>
      <c r="BK42" s="527"/>
      <c r="BL42" s="527"/>
      <c r="BM42" s="527"/>
      <c r="BN42" s="527"/>
      <c r="BO42" s="527"/>
      <c r="BP42" s="527"/>
      <c r="BQ42" s="527"/>
      <c r="BR42" s="527"/>
      <c r="BS42" s="527"/>
      <c r="BT42" s="527"/>
      <c r="BU42" s="527"/>
      <c r="BV42" s="527"/>
      <c r="BW42" s="527"/>
      <c r="BX42" s="527"/>
      <c r="BY42" s="527"/>
      <c r="BZ42" s="527"/>
      <c r="CA42" s="527"/>
      <c r="CB42" s="527"/>
      <c r="CC42" s="527"/>
      <c r="CD42" s="527"/>
      <c r="CE42" s="527"/>
      <c r="CF42" s="527"/>
      <c r="CG42" s="527"/>
      <c r="CH42" s="527"/>
      <c r="CI42" s="527"/>
      <c r="CJ42" s="527"/>
      <c r="CK42" s="527"/>
      <c r="CL42" s="527"/>
      <c r="CM42" s="527"/>
      <c r="CN42" s="527"/>
      <c r="CO42" s="527"/>
      <c r="CP42" s="527"/>
      <c r="CQ42" s="527"/>
      <c r="CR42" s="527"/>
      <c r="CS42" s="527"/>
      <c r="CT42" s="527"/>
      <c r="CU42" s="527"/>
      <c r="CV42" s="527"/>
      <c r="CW42" s="527"/>
      <c r="CX42" s="527"/>
      <c r="CY42" s="527"/>
      <c r="CZ42" s="527"/>
      <c r="DA42" s="527"/>
      <c r="DB42" s="527"/>
      <c r="DC42" s="527"/>
      <c r="DD42" s="527"/>
      <c r="DE42" s="527"/>
      <c r="DF42" s="527"/>
      <c r="DG42" s="527"/>
      <c r="DH42" s="527"/>
      <c r="DI42" s="527"/>
      <c r="DJ42" s="527"/>
      <c r="DK42" s="527"/>
      <c r="DL42" s="527"/>
      <c r="DM42" s="527"/>
      <c r="DN42" s="527"/>
      <c r="DO42" s="527"/>
      <c r="DP42" s="527"/>
      <c r="DQ42" s="527"/>
      <c r="DR42" s="527"/>
      <c r="DS42" s="527"/>
      <c r="DT42" s="527"/>
      <c r="DU42" s="527"/>
      <c r="DV42" s="527"/>
      <c r="DW42" s="527"/>
      <c r="DX42" s="527"/>
      <c r="DY42" s="527"/>
      <c r="DZ42" s="527"/>
      <c r="EA42" s="527"/>
      <c r="EB42" s="527"/>
      <c r="EC42" s="527"/>
      <c r="ED42" s="527"/>
      <c r="EE42" s="527"/>
      <c r="EF42" s="527"/>
      <c r="EG42" s="527"/>
      <c r="EH42" s="527"/>
      <c r="EI42" s="527"/>
      <c r="EJ42" s="527"/>
      <c r="EK42" s="529"/>
    </row>
    <row r="43" spans="1:141" s="26" customFormat="1" ht="12.75" x14ac:dyDescent="0.2">
      <c r="A43" s="512" t="s">
        <v>371</v>
      </c>
      <c r="B43" s="512"/>
      <c r="C43" s="512"/>
      <c r="D43" s="512"/>
      <c r="E43" s="512"/>
      <c r="F43" s="512"/>
      <c r="G43" s="512"/>
      <c r="H43" s="512"/>
      <c r="I43" s="512"/>
      <c r="J43" s="512"/>
      <c r="K43" s="512"/>
      <c r="L43" s="512"/>
      <c r="M43" s="512"/>
      <c r="N43" s="512"/>
      <c r="O43" s="512"/>
      <c r="P43" s="512"/>
      <c r="Q43" s="512"/>
      <c r="R43" s="512"/>
      <c r="S43" s="512"/>
      <c r="T43" s="512"/>
      <c r="U43" s="512"/>
      <c r="V43" s="512"/>
      <c r="W43" s="512"/>
      <c r="X43" s="512"/>
      <c r="Y43" s="512"/>
      <c r="Z43" s="512"/>
      <c r="AA43" s="512"/>
      <c r="AB43" s="512"/>
      <c r="AC43" s="512"/>
      <c r="AD43" s="512"/>
      <c r="AE43" s="512"/>
      <c r="AF43" s="514" t="s">
        <v>381</v>
      </c>
      <c r="AG43" s="310"/>
      <c r="AH43" s="310"/>
      <c r="AI43" s="310"/>
      <c r="AJ43" s="310"/>
      <c r="AK43" s="310"/>
      <c r="AL43" s="527"/>
      <c r="AM43" s="527"/>
      <c r="AN43" s="527"/>
      <c r="AO43" s="527"/>
      <c r="AP43" s="527"/>
      <c r="AQ43" s="527"/>
      <c r="AR43" s="527"/>
      <c r="AS43" s="527"/>
      <c r="AT43" s="527"/>
      <c r="AU43" s="527"/>
      <c r="AV43" s="527"/>
      <c r="AW43" s="527"/>
      <c r="AX43" s="527"/>
      <c r="AY43" s="527"/>
      <c r="AZ43" s="527"/>
      <c r="BA43" s="527"/>
      <c r="BB43" s="527"/>
      <c r="BC43" s="527"/>
      <c r="BD43" s="527"/>
      <c r="BE43" s="527"/>
      <c r="BF43" s="527"/>
      <c r="BG43" s="527"/>
      <c r="BH43" s="527"/>
      <c r="BI43" s="527"/>
      <c r="BJ43" s="527"/>
      <c r="BK43" s="527"/>
      <c r="BL43" s="527"/>
      <c r="BM43" s="527"/>
      <c r="BN43" s="527"/>
      <c r="BO43" s="527"/>
      <c r="BP43" s="527"/>
      <c r="BQ43" s="527"/>
      <c r="BR43" s="527"/>
      <c r="BS43" s="527"/>
      <c r="BT43" s="527"/>
      <c r="BU43" s="527"/>
      <c r="BV43" s="527"/>
      <c r="BW43" s="527"/>
      <c r="BX43" s="527"/>
      <c r="BY43" s="527"/>
      <c r="BZ43" s="527"/>
      <c r="CA43" s="527"/>
      <c r="CB43" s="527"/>
      <c r="CC43" s="527"/>
      <c r="CD43" s="527"/>
      <c r="CE43" s="527"/>
      <c r="CF43" s="527"/>
      <c r="CG43" s="527"/>
      <c r="CH43" s="527"/>
      <c r="CI43" s="527"/>
      <c r="CJ43" s="527"/>
      <c r="CK43" s="527"/>
      <c r="CL43" s="527"/>
      <c r="CM43" s="527"/>
      <c r="CN43" s="527"/>
      <c r="CO43" s="527"/>
      <c r="CP43" s="527"/>
      <c r="CQ43" s="527"/>
      <c r="CR43" s="527"/>
      <c r="CS43" s="527"/>
      <c r="CT43" s="527"/>
      <c r="CU43" s="527"/>
      <c r="CV43" s="527"/>
      <c r="CW43" s="527"/>
      <c r="CX43" s="527"/>
      <c r="CY43" s="527"/>
      <c r="CZ43" s="527"/>
      <c r="DA43" s="527"/>
      <c r="DB43" s="527"/>
      <c r="DC43" s="527"/>
      <c r="DD43" s="532"/>
      <c r="DE43" s="532"/>
      <c r="DF43" s="532"/>
      <c r="DG43" s="532"/>
      <c r="DH43" s="532"/>
      <c r="DI43" s="532"/>
      <c r="DJ43" s="532"/>
      <c r="DK43" s="532"/>
      <c r="DL43" s="532"/>
      <c r="DM43" s="532"/>
      <c r="DN43" s="532"/>
      <c r="DO43" s="532"/>
      <c r="DP43" s="532"/>
      <c r="DQ43" s="532"/>
      <c r="DR43" s="532"/>
      <c r="DS43" s="532"/>
      <c r="DT43" s="532"/>
      <c r="DU43" s="532"/>
      <c r="DV43" s="532"/>
      <c r="DW43" s="532"/>
      <c r="DX43" s="532"/>
      <c r="DY43" s="532"/>
      <c r="DZ43" s="532"/>
      <c r="EA43" s="532"/>
      <c r="EB43" s="532"/>
      <c r="EC43" s="532"/>
      <c r="ED43" s="532"/>
      <c r="EE43" s="532"/>
      <c r="EF43" s="532"/>
      <c r="EG43" s="532"/>
      <c r="EH43" s="532"/>
      <c r="EI43" s="532"/>
      <c r="EJ43" s="532"/>
      <c r="EK43" s="533"/>
    </row>
    <row r="44" spans="1:141" s="26" customFormat="1" ht="13.5" thickBot="1" x14ac:dyDescent="0.25">
      <c r="A44" s="539" t="s">
        <v>42</v>
      </c>
      <c r="B44" s="539"/>
      <c r="C44" s="539"/>
      <c r="D44" s="539"/>
      <c r="E44" s="539"/>
      <c r="F44" s="539"/>
      <c r="G44" s="539"/>
      <c r="H44" s="539"/>
      <c r="I44" s="539"/>
      <c r="J44" s="539"/>
      <c r="K44" s="539"/>
      <c r="L44" s="539"/>
      <c r="M44" s="539"/>
      <c r="N44" s="539"/>
      <c r="O44" s="539"/>
      <c r="P44" s="539"/>
      <c r="Q44" s="539"/>
      <c r="R44" s="539"/>
      <c r="S44" s="539"/>
      <c r="T44" s="539"/>
      <c r="U44" s="539"/>
      <c r="V44" s="539"/>
      <c r="W44" s="539"/>
      <c r="X44" s="539"/>
      <c r="Y44" s="539"/>
      <c r="Z44" s="539"/>
      <c r="AA44" s="539"/>
      <c r="AB44" s="539"/>
      <c r="AC44" s="539"/>
      <c r="AD44" s="539"/>
      <c r="AE44" s="539"/>
      <c r="AF44" s="540" t="s">
        <v>46</v>
      </c>
      <c r="AG44" s="541"/>
      <c r="AH44" s="541"/>
      <c r="AI44" s="541"/>
      <c r="AJ44" s="541"/>
      <c r="AK44" s="541"/>
      <c r="AL44" s="536">
        <f>AL35+AL26+AL17</f>
        <v>462</v>
      </c>
      <c r="AM44" s="536"/>
      <c r="AN44" s="536"/>
      <c r="AO44" s="536"/>
      <c r="AP44" s="536"/>
      <c r="AQ44" s="536"/>
      <c r="AR44" s="536"/>
      <c r="AS44" s="536"/>
      <c r="AT44" s="536"/>
      <c r="AU44" s="536">
        <f>AU35+AU26+AU17</f>
        <v>5052101.47</v>
      </c>
      <c r="AV44" s="536"/>
      <c r="AW44" s="536"/>
      <c r="AX44" s="536"/>
      <c r="AY44" s="536"/>
      <c r="AZ44" s="536"/>
      <c r="BA44" s="536"/>
      <c r="BB44" s="536"/>
      <c r="BC44" s="536"/>
      <c r="BD44" s="537"/>
      <c r="BE44" s="537"/>
      <c r="BF44" s="537"/>
      <c r="BG44" s="537"/>
      <c r="BH44" s="537"/>
      <c r="BI44" s="537"/>
      <c r="BJ44" s="537"/>
      <c r="BK44" s="537"/>
      <c r="BL44" s="537"/>
      <c r="BM44" s="537"/>
      <c r="BN44" s="537"/>
      <c r="BO44" s="537"/>
      <c r="BP44" s="537"/>
      <c r="BQ44" s="537"/>
      <c r="BR44" s="537"/>
      <c r="BS44" s="537"/>
      <c r="BT44" s="537"/>
      <c r="BU44" s="537"/>
      <c r="BV44" s="537"/>
      <c r="BW44" s="537"/>
      <c r="BX44" s="537"/>
      <c r="BY44" s="537"/>
      <c r="BZ44" s="537"/>
      <c r="CA44" s="537"/>
      <c r="CB44" s="537"/>
      <c r="CC44" s="537"/>
      <c r="CD44" s="537"/>
      <c r="CE44" s="537"/>
      <c r="CF44" s="537"/>
      <c r="CG44" s="537"/>
      <c r="CH44" s="537"/>
      <c r="CI44" s="537"/>
      <c r="CJ44" s="537"/>
      <c r="CK44" s="537"/>
      <c r="CL44" s="537"/>
      <c r="CM44" s="536">
        <f>CM17</f>
        <v>2</v>
      </c>
      <c r="CN44" s="536"/>
      <c r="CO44" s="536"/>
      <c r="CP44" s="536"/>
      <c r="CQ44" s="536"/>
      <c r="CR44" s="536"/>
      <c r="CS44" s="536"/>
      <c r="CT44" s="536"/>
      <c r="CU44" s="536">
        <f>CU17</f>
        <v>474430</v>
      </c>
      <c r="CV44" s="536"/>
      <c r="CW44" s="536"/>
      <c r="CX44" s="536"/>
      <c r="CY44" s="536"/>
      <c r="CZ44" s="536"/>
      <c r="DA44" s="536"/>
      <c r="DB44" s="536"/>
      <c r="DC44" s="536"/>
      <c r="DD44" s="536">
        <f>DD17</f>
        <v>4</v>
      </c>
      <c r="DE44" s="536"/>
      <c r="DF44" s="536"/>
      <c r="DG44" s="536"/>
      <c r="DH44" s="536"/>
      <c r="DI44" s="536"/>
      <c r="DJ44" s="536"/>
      <c r="DK44" s="536"/>
      <c r="DL44" s="536">
        <f>DL17</f>
        <v>69100</v>
      </c>
      <c r="DM44" s="536"/>
      <c r="DN44" s="536"/>
      <c r="DO44" s="536"/>
      <c r="DP44" s="536"/>
      <c r="DQ44" s="536"/>
      <c r="DR44" s="536"/>
      <c r="DS44" s="536"/>
      <c r="DT44" s="536"/>
      <c r="DU44" s="536">
        <f>DU35+DU26+DU17</f>
        <v>2</v>
      </c>
      <c r="DV44" s="536"/>
      <c r="DW44" s="536"/>
      <c r="DX44" s="536"/>
      <c r="DY44" s="536"/>
      <c r="DZ44" s="536"/>
      <c r="EA44" s="536"/>
      <c r="EB44" s="536"/>
      <c r="EC44" s="536">
        <f>EC35+EC26+EC17</f>
        <v>58698</v>
      </c>
      <c r="ED44" s="536"/>
      <c r="EE44" s="536"/>
      <c r="EF44" s="536"/>
      <c r="EG44" s="536"/>
      <c r="EH44" s="536"/>
      <c r="EI44" s="536"/>
      <c r="EJ44" s="536"/>
      <c r="EK44" s="538"/>
    </row>
    <row r="47" spans="1:14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</row>
    <row r="48" spans="1:141" s="3" customFormat="1" ht="12" customHeight="1" x14ac:dyDescent="0.2">
      <c r="A48" s="13" t="s">
        <v>393</v>
      </c>
    </row>
  </sheetData>
  <mergeCells count="378">
    <mergeCell ref="BV27:CC28"/>
    <mergeCell ref="CD24:CL24"/>
    <mergeCell ref="CU20:DC23"/>
    <mergeCell ref="BV24:CC24"/>
    <mergeCell ref="BV26:CC26"/>
    <mergeCell ref="BV29:CC32"/>
    <mergeCell ref="CD29:CL32"/>
    <mergeCell ref="DL33:DT33"/>
    <mergeCell ref="CD36:CL37"/>
    <mergeCell ref="CM36:CT37"/>
    <mergeCell ref="DU29:EB32"/>
    <mergeCell ref="BV34:CC34"/>
    <mergeCell ref="CU34:DC34"/>
    <mergeCell ref="BV33:CC33"/>
    <mergeCell ref="CD33:CL33"/>
    <mergeCell ref="CM24:CT24"/>
    <mergeCell ref="DL24:DT24"/>
    <mergeCell ref="DU26:EB26"/>
    <mergeCell ref="DU24:EB24"/>
    <mergeCell ref="DL26:DT26"/>
    <mergeCell ref="DD26:DK26"/>
    <mergeCell ref="CD34:CL34"/>
    <mergeCell ref="CD35:CL35"/>
    <mergeCell ref="CU33:DC33"/>
    <mergeCell ref="DD29:DK32"/>
    <mergeCell ref="DD33:DK33"/>
    <mergeCell ref="DD27:DK28"/>
    <mergeCell ref="DD35:DK35"/>
    <mergeCell ref="CU35:DC35"/>
    <mergeCell ref="CM29:CT32"/>
    <mergeCell ref="CM35:CT35"/>
    <mergeCell ref="CU27:DC28"/>
    <mergeCell ref="CU24:DC24"/>
    <mergeCell ref="CM27:CT28"/>
    <mergeCell ref="CD27:CL28"/>
    <mergeCell ref="CD26:CL26"/>
    <mergeCell ref="EC25:EK25"/>
    <mergeCell ref="DU35:EB35"/>
    <mergeCell ref="EC34:EK34"/>
    <mergeCell ref="EC35:EK35"/>
    <mergeCell ref="DU34:EB34"/>
    <mergeCell ref="EC26:EK26"/>
    <mergeCell ref="DU27:EB28"/>
    <mergeCell ref="DU33:EB33"/>
    <mergeCell ref="EC29:EK32"/>
    <mergeCell ref="EC27:EK28"/>
    <mergeCell ref="EC33:EK33"/>
    <mergeCell ref="CM25:CT25"/>
    <mergeCell ref="DD25:DK25"/>
    <mergeCell ref="CU36:DC37"/>
    <mergeCell ref="DD36:DK37"/>
    <mergeCell ref="CU26:DC26"/>
    <mergeCell ref="CM33:CT33"/>
    <mergeCell ref="CM38:CT41"/>
    <mergeCell ref="CM34:CT34"/>
    <mergeCell ref="CM26:CT26"/>
    <mergeCell ref="CU25:DC25"/>
    <mergeCell ref="DU25:EB25"/>
    <mergeCell ref="DL25:DT25"/>
    <mergeCell ref="CU29:DC32"/>
    <mergeCell ref="BD38:BL41"/>
    <mergeCell ref="AU35:BC35"/>
    <mergeCell ref="BV35:CC35"/>
    <mergeCell ref="BM34:BU34"/>
    <mergeCell ref="BD34:BL34"/>
    <mergeCell ref="BM35:BU35"/>
    <mergeCell ref="BD35:BL35"/>
    <mergeCell ref="BD33:BL33"/>
    <mergeCell ref="BM33:BU33"/>
    <mergeCell ref="CD25:CL25"/>
    <mergeCell ref="BM26:BU26"/>
    <mergeCell ref="BD26:BL26"/>
    <mergeCell ref="BD25:BL25"/>
    <mergeCell ref="BV25:CC25"/>
    <mergeCell ref="DL38:DT41"/>
    <mergeCell ref="DD38:DK41"/>
    <mergeCell ref="DL35:DT35"/>
    <mergeCell ref="DL34:DT34"/>
    <mergeCell ref="DL27:DT28"/>
    <mergeCell ref="DL29:DT32"/>
    <mergeCell ref="DD34:DK34"/>
    <mergeCell ref="CU42:DC42"/>
    <mergeCell ref="DD43:DK43"/>
    <mergeCell ref="EC36:EK37"/>
    <mergeCell ref="DL43:DT43"/>
    <mergeCell ref="DU42:EB42"/>
    <mergeCell ref="EC38:EK41"/>
    <mergeCell ref="DU43:EB43"/>
    <mergeCell ref="DU38:EB41"/>
    <mergeCell ref="CU43:DC43"/>
    <mergeCell ref="DL42:DT42"/>
    <mergeCell ref="CU38:DC41"/>
    <mergeCell ref="DL36:DT37"/>
    <mergeCell ref="DU36:EB37"/>
    <mergeCell ref="EC44:EK44"/>
    <mergeCell ref="DU44:EB44"/>
    <mergeCell ref="BV44:CC44"/>
    <mergeCell ref="A42:AE42"/>
    <mergeCell ref="AU43:BC43"/>
    <mergeCell ref="BM43:BU43"/>
    <mergeCell ref="BD43:BL43"/>
    <mergeCell ref="AF43:AK43"/>
    <mergeCell ref="AL43:AT43"/>
    <mergeCell ref="A43:AE43"/>
    <mergeCell ref="A44:AE44"/>
    <mergeCell ref="AF44:AK44"/>
    <mergeCell ref="AL44:AT44"/>
    <mergeCell ref="BM44:BU44"/>
    <mergeCell ref="AF42:AK42"/>
    <mergeCell ref="AL42:AT42"/>
    <mergeCell ref="AU42:BC42"/>
    <mergeCell ref="EC43:EK43"/>
    <mergeCell ref="EC42:EK42"/>
    <mergeCell ref="CD43:CL43"/>
    <mergeCell ref="CU44:DC44"/>
    <mergeCell ref="AU44:BC44"/>
    <mergeCell ref="BD44:BL44"/>
    <mergeCell ref="CM43:CT43"/>
    <mergeCell ref="BM38:BU41"/>
    <mergeCell ref="BV36:CC37"/>
    <mergeCell ref="BV38:CC41"/>
    <mergeCell ref="AL38:AT41"/>
    <mergeCell ref="AU38:BC41"/>
    <mergeCell ref="DL44:DT44"/>
    <mergeCell ref="DD42:DK42"/>
    <mergeCell ref="CD44:CL44"/>
    <mergeCell ref="CM44:CT44"/>
    <mergeCell ref="DD44:DK44"/>
    <mergeCell ref="BM42:BU42"/>
    <mergeCell ref="CM42:CT42"/>
    <mergeCell ref="CD42:CL42"/>
    <mergeCell ref="BV43:CC43"/>
    <mergeCell ref="BV42:CC42"/>
    <mergeCell ref="CD38:CL41"/>
    <mergeCell ref="BD42:BL42"/>
    <mergeCell ref="BM36:BU37"/>
    <mergeCell ref="BD36:BL37"/>
    <mergeCell ref="AU34:BC34"/>
    <mergeCell ref="A40:AE40"/>
    <mergeCell ref="AF35:AK35"/>
    <mergeCell ref="AL35:AT35"/>
    <mergeCell ref="A37:AE37"/>
    <mergeCell ref="A35:AE35"/>
    <mergeCell ref="AL36:AT37"/>
    <mergeCell ref="AU36:BC37"/>
    <mergeCell ref="AF38:AK41"/>
    <mergeCell ref="A29:AE29"/>
    <mergeCell ref="A36:AE36"/>
    <mergeCell ref="AF36:AK37"/>
    <mergeCell ref="A41:AE41"/>
    <mergeCell ref="A38:AE38"/>
    <mergeCell ref="A39:AE39"/>
    <mergeCell ref="A34:AE34"/>
    <mergeCell ref="AF34:AK34"/>
    <mergeCell ref="AL34:AT34"/>
    <mergeCell ref="A24:AE24"/>
    <mergeCell ref="A28:AE28"/>
    <mergeCell ref="AF24:AK24"/>
    <mergeCell ref="AU33:BC33"/>
    <mergeCell ref="A25:AE25"/>
    <mergeCell ref="A27:AE27"/>
    <mergeCell ref="A26:AE26"/>
    <mergeCell ref="AL25:AT25"/>
    <mergeCell ref="AL26:AT26"/>
    <mergeCell ref="AF26:AK26"/>
    <mergeCell ref="AF25:AK25"/>
    <mergeCell ref="AL24:AT24"/>
    <mergeCell ref="AL27:AT28"/>
    <mergeCell ref="AF27:AK28"/>
    <mergeCell ref="AU26:BC26"/>
    <mergeCell ref="AU25:BC25"/>
    <mergeCell ref="A30:AE30"/>
    <mergeCell ref="A33:AE33"/>
    <mergeCell ref="AF33:AK33"/>
    <mergeCell ref="AL33:AT33"/>
    <mergeCell ref="A31:AE31"/>
    <mergeCell ref="A32:AE32"/>
    <mergeCell ref="AL29:AT32"/>
    <mergeCell ref="AF29:AK32"/>
    <mergeCell ref="AL15:AT15"/>
    <mergeCell ref="BD20:BL23"/>
    <mergeCell ref="BM24:BU24"/>
    <mergeCell ref="AL16:AT16"/>
    <mergeCell ref="AU16:BC16"/>
    <mergeCell ref="BD17:BL17"/>
    <mergeCell ref="BD16:BL16"/>
    <mergeCell ref="BD15:BL15"/>
    <mergeCell ref="AU15:BC15"/>
    <mergeCell ref="BM29:BU32"/>
    <mergeCell ref="AL17:AT17"/>
    <mergeCell ref="AL18:AT19"/>
    <mergeCell ref="AU29:BC32"/>
    <mergeCell ref="BD29:BL32"/>
    <mergeCell ref="AU27:BC28"/>
    <mergeCell ref="AU20:BC23"/>
    <mergeCell ref="AL20:AT23"/>
    <mergeCell ref="AU18:BC19"/>
    <mergeCell ref="AU17:BC17"/>
    <mergeCell ref="BD24:BL24"/>
    <mergeCell ref="BM25:BU25"/>
    <mergeCell ref="BM27:BU28"/>
    <mergeCell ref="AU24:BC24"/>
    <mergeCell ref="BD27:BL28"/>
    <mergeCell ref="A15:AE15"/>
    <mergeCell ref="AF15:AK15"/>
    <mergeCell ref="A20:AE20"/>
    <mergeCell ref="A21:AE21"/>
    <mergeCell ref="A17:AE17"/>
    <mergeCell ref="AF17:AK17"/>
    <mergeCell ref="A18:AE18"/>
    <mergeCell ref="AF18:AK19"/>
    <mergeCell ref="A19:AE19"/>
    <mergeCell ref="BD18:BL19"/>
    <mergeCell ref="CD17:CL17"/>
    <mergeCell ref="A16:AE16"/>
    <mergeCell ref="AF16:AK16"/>
    <mergeCell ref="A22:AE22"/>
    <mergeCell ref="AF20:AK23"/>
    <mergeCell ref="BM17:BU17"/>
    <mergeCell ref="DL20:DT23"/>
    <mergeCell ref="BM18:BU19"/>
    <mergeCell ref="BM20:BU23"/>
    <mergeCell ref="BV20:CC23"/>
    <mergeCell ref="CM18:CT19"/>
    <mergeCell ref="BV17:CC17"/>
    <mergeCell ref="DD17:DK17"/>
    <mergeCell ref="DL17:DT17"/>
    <mergeCell ref="BV18:CC19"/>
    <mergeCell ref="DL18:DT19"/>
    <mergeCell ref="DD18:DK19"/>
    <mergeCell ref="DD20:DK23"/>
    <mergeCell ref="BV16:CC16"/>
    <mergeCell ref="A23:AE23"/>
    <mergeCell ref="CM20:CT23"/>
    <mergeCell ref="CD20:CL23"/>
    <mergeCell ref="CD18:CL19"/>
    <mergeCell ref="CU18:DC19"/>
    <mergeCell ref="EC17:EK17"/>
    <mergeCell ref="EC18:EK19"/>
    <mergeCell ref="CM16:CT16"/>
    <mergeCell ref="CU17:DC17"/>
    <mergeCell ref="CD16:CL16"/>
    <mergeCell ref="DU17:EB17"/>
    <mergeCell ref="EC16:EK16"/>
    <mergeCell ref="CM17:CT17"/>
    <mergeCell ref="EC24:EK24"/>
    <mergeCell ref="CU16:DC16"/>
    <mergeCell ref="DU16:EB16"/>
    <mergeCell ref="DU15:EB15"/>
    <mergeCell ref="DL15:DT15"/>
    <mergeCell ref="DD15:DK15"/>
    <mergeCell ref="EC15:EK15"/>
    <mergeCell ref="DL16:DT16"/>
    <mergeCell ref="CU15:DC15"/>
    <mergeCell ref="DD16:DK16"/>
    <mergeCell ref="DU18:EB19"/>
    <mergeCell ref="DU20:EB23"/>
    <mergeCell ref="EC20:EK23"/>
    <mergeCell ref="DD24:DK24"/>
    <mergeCell ref="BV15:CC15"/>
    <mergeCell ref="BM15:BU15"/>
    <mergeCell ref="BM16:BU16"/>
    <mergeCell ref="CM15:CT15"/>
    <mergeCell ref="CM9:CT10"/>
    <mergeCell ref="BV9:CC10"/>
    <mergeCell ref="DD9:DK10"/>
    <mergeCell ref="DL9:DT10"/>
    <mergeCell ref="CU9:DC10"/>
    <mergeCell ref="CM11:CT14"/>
    <mergeCell ref="BV11:CC14"/>
    <mergeCell ref="CD15:CL15"/>
    <mergeCell ref="DU9:EB10"/>
    <mergeCell ref="AF5:AK5"/>
    <mergeCell ref="BM6:BU6"/>
    <mergeCell ref="AL7:AT8"/>
    <mergeCell ref="EC9:EK10"/>
    <mergeCell ref="CD11:CL14"/>
    <mergeCell ref="BD11:BL14"/>
    <mergeCell ref="BM9:BU10"/>
    <mergeCell ref="BD9:BL10"/>
    <mergeCell ref="BM11:BU14"/>
    <mergeCell ref="AU9:BC10"/>
    <mergeCell ref="CD9:CL10"/>
    <mergeCell ref="AU6:BC6"/>
    <mergeCell ref="CD6:CL6"/>
    <mergeCell ref="CU6:DC6"/>
    <mergeCell ref="CD5:CL5"/>
    <mergeCell ref="BV6:CC6"/>
    <mergeCell ref="BV5:CC5"/>
    <mergeCell ref="CM6:CT6"/>
    <mergeCell ref="EC5:EK5"/>
    <mergeCell ref="EC6:EK6"/>
    <mergeCell ref="EC11:EK14"/>
    <mergeCell ref="CU11:DC14"/>
    <mergeCell ref="DD11:DK14"/>
    <mergeCell ref="DL11:DT14"/>
    <mergeCell ref="AU11:BC14"/>
    <mergeCell ref="DU11:EB14"/>
    <mergeCell ref="A11:AE11"/>
    <mergeCell ref="AF11:AK14"/>
    <mergeCell ref="AL11:AT14"/>
    <mergeCell ref="A12:AE12"/>
    <mergeCell ref="A13:AE13"/>
    <mergeCell ref="A14:AE14"/>
    <mergeCell ref="A4:AE4"/>
    <mergeCell ref="A10:AE10"/>
    <mergeCell ref="A3:AE3"/>
    <mergeCell ref="BM4:BU4"/>
    <mergeCell ref="BM3:BU3"/>
    <mergeCell ref="AL3:AT3"/>
    <mergeCell ref="AL4:AT4"/>
    <mergeCell ref="BD7:BL8"/>
    <mergeCell ref="AF6:AK6"/>
    <mergeCell ref="AF7:AK8"/>
    <mergeCell ref="A6:AE6"/>
    <mergeCell ref="AL6:AT6"/>
    <mergeCell ref="BD6:BL6"/>
    <mergeCell ref="A8:AE8"/>
    <mergeCell ref="BM7:BU8"/>
    <mergeCell ref="A5:AE5"/>
    <mergeCell ref="AL5:AT5"/>
    <mergeCell ref="A7:AE7"/>
    <mergeCell ref="BD3:BL3"/>
    <mergeCell ref="A9:AE9"/>
    <mergeCell ref="AL9:AT10"/>
    <mergeCell ref="AF9:AK10"/>
    <mergeCell ref="AU5:BC5"/>
    <mergeCell ref="AU7:BC8"/>
    <mergeCell ref="CU5:DC5"/>
    <mergeCell ref="DL4:DT4"/>
    <mergeCell ref="DL5:DT5"/>
    <mergeCell ref="DD6:DK6"/>
    <mergeCell ref="DD7:DK8"/>
    <mergeCell ref="AU4:BC4"/>
    <mergeCell ref="CM5:CT5"/>
    <mergeCell ref="BD5:BL5"/>
    <mergeCell ref="BM5:BU5"/>
    <mergeCell ref="CD4:CL4"/>
    <mergeCell ref="DD5:DK5"/>
    <mergeCell ref="CM7:CT8"/>
    <mergeCell ref="BV7:CC8"/>
    <mergeCell ref="CU7:DC8"/>
    <mergeCell ref="CD7:CL8"/>
    <mergeCell ref="CM3:CT3"/>
    <mergeCell ref="BV3:CC3"/>
    <mergeCell ref="CD3:CL3"/>
    <mergeCell ref="CM4:CT4"/>
    <mergeCell ref="DU3:EB3"/>
    <mergeCell ref="A1:AE1"/>
    <mergeCell ref="AF1:AK1"/>
    <mergeCell ref="AL1:EK1"/>
    <mergeCell ref="A2:AE2"/>
    <mergeCell ref="AF2:AK2"/>
    <mergeCell ref="DU2:EK2"/>
    <mergeCell ref="BD2:BU2"/>
    <mergeCell ref="BV2:CL2"/>
    <mergeCell ref="AL2:BC2"/>
    <mergeCell ref="AF4:AK4"/>
    <mergeCell ref="CM2:DC2"/>
    <mergeCell ref="DD2:DT2"/>
    <mergeCell ref="DL3:DT3"/>
    <mergeCell ref="CU3:DC3"/>
    <mergeCell ref="DD3:DK3"/>
    <mergeCell ref="AF3:AK3"/>
    <mergeCell ref="AU3:BC3"/>
    <mergeCell ref="BD4:BL4"/>
    <mergeCell ref="BV4:CC4"/>
    <mergeCell ref="EC3:EK3"/>
    <mergeCell ref="EC4:EK4"/>
    <mergeCell ref="DU5:EB5"/>
    <mergeCell ref="CU4:DC4"/>
    <mergeCell ref="DD4:DK4"/>
    <mergeCell ref="DL7:DT8"/>
    <mergeCell ref="DU7:EB8"/>
    <mergeCell ref="DL6:DT6"/>
    <mergeCell ref="DU6:EB6"/>
    <mergeCell ref="EC7:EK8"/>
    <mergeCell ref="DU4:EB4"/>
  </mergeCells>
  <phoneticPr fontId="15" type="noConversion"/>
  <pageMargins left="0.59055118110236227" right="0.39370078740157483" top="0.78740157480314965" bottom="0.39370078740157483" header="0.27559055118110237" footer="0.27559055118110237"/>
  <pageSetup paperSize="9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EK43"/>
  <sheetViews>
    <sheetView topLeftCell="A7" workbookViewId="0">
      <selection activeCell="BM16" sqref="BM16:BU16"/>
    </sheetView>
  </sheetViews>
  <sheetFormatPr defaultColWidth="1.42578125" defaultRowHeight="15.75" x14ac:dyDescent="0.25"/>
  <cols>
    <col min="1" max="16384" width="1.42578125" style="1"/>
  </cols>
  <sheetData>
    <row r="1" spans="1:141" s="7" customFormat="1" ht="12.75" customHeight="1" x14ac:dyDescent="0.2">
      <c r="A1" s="286" t="s">
        <v>66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90"/>
      <c r="AF1" s="289" t="s">
        <v>22</v>
      </c>
      <c r="AG1" s="286"/>
      <c r="AH1" s="286"/>
      <c r="AI1" s="286"/>
      <c r="AJ1" s="286"/>
      <c r="AK1" s="290"/>
      <c r="AL1" s="442" t="s">
        <v>394</v>
      </c>
      <c r="AM1" s="443"/>
      <c r="AN1" s="443"/>
      <c r="AO1" s="443"/>
      <c r="AP1" s="443"/>
      <c r="AQ1" s="443"/>
      <c r="AR1" s="443"/>
      <c r="AS1" s="443"/>
      <c r="AT1" s="443"/>
      <c r="AU1" s="443"/>
      <c r="AV1" s="443"/>
      <c r="AW1" s="443"/>
      <c r="AX1" s="443"/>
      <c r="AY1" s="443"/>
      <c r="AZ1" s="443"/>
      <c r="BA1" s="443"/>
      <c r="BB1" s="443"/>
      <c r="BC1" s="443"/>
      <c r="BD1" s="443"/>
      <c r="BE1" s="443"/>
      <c r="BF1" s="443"/>
      <c r="BG1" s="443"/>
      <c r="BH1" s="443"/>
      <c r="BI1" s="443"/>
      <c r="BJ1" s="443"/>
      <c r="BK1" s="443"/>
      <c r="BL1" s="443"/>
      <c r="BM1" s="443"/>
      <c r="BN1" s="443"/>
      <c r="BO1" s="443"/>
      <c r="BP1" s="443"/>
      <c r="BQ1" s="443"/>
      <c r="BR1" s="443"/>
      <c r="BS1" s="443"/>
      <c r="BT1" s="443"/>
      <c r="BU1" s="443"/>
      <c r="BV1" s="443"/>
      <c r="BW1" s="443"/>
      <c r="BX1" s="443"/>
      <c r="BY1" s="443"/>
      <c r="BZ1" s="443"/>
      <c r="CA1" s="443"/>
      <c r="CB1" s="443"/>
      <c r="CC1" s="443"/>
      <c r="CD1" s="443"/>
      <c r="CE1" s="443"/>
      <c r="CF1" s="443"/>
      <c r="CG1" s="443"/>
      <c r="CH1" s="443"/>
      <c r="CI1" s="443"/>
      <c r="CJ1" s="443"/>
      <c r="CK1" s="443"/>
      <c r="CL1" s="443"/>
      <c r="CM1" s="443"/>
      <c r="CN1" s="443"/>
      <c r="CO1" s="443"/>
      <c r="CP1" s="443"/>
      <c r="CQ1" s="443"/>
      <c r="CR1" s="443"/>
      <c r="CS1" s="443"/>
      <c r="CT1" s="443"/>
      <c r="CU1" s="443"/>
      <c r="CV1" s="443"/>
      <c r="CW1" s="443"/>
      <c r="CX1" s="443"/>
      <c r="CY1" s="443"/>
      <c r="CZ1" s="443"/>
      <c r="DA1" s="443"/>
      <c r="DB1" s="443"/>
      <c r="DC1" s="443"/>
      <c r="DD1" s="443"/>
      <c r="DE1" s="443"/>
      <c r="DF1" s="443"/>
      <c r="DG1" s="443"/>
      <c r="DH1" s="443"/>
      <c r="DI1" s="443"/>
      <c r="DJ1" s="443"/>
      <c r="DK1" s="443"/>
      <c r="DL1" s="443"/>
      <c r="DM1" s="443"/>
      <c r="DN1" s="443"/>
      <c r="DO1" s="443"/>
      <c r="DP1" s="443"/>
      <c r="DQ1" s="443"/>
      <c r="DR1" s="443"/>
      <c r="DS1" s="443"/>
      <c r="DT1" s="443"/>
      <c r="DU1" s="443"/>
      <c r="DV1" s="443"/>
      <c r="DW1" s="443"/>
      <c r="DX1" s="443"/>
      <c r="DY1" s="443"/>
      <c r="DZ1" s="443"/>
      <c r="EA1" s="443"/>
      <c r="EB1" s="443"/>
      <c r="EC1" s="443"/>
      <c r="ED1" s="443"/>
      <c r="EE1" s="443"/>
      <c r="EF1" s="443"/>
      <c r="EG1" s="443"/>
      <c r="EH1" s="443"/>
      <c r="EI1" s="443"/>
      <c r="EJ1" s="443"/>
      <c r="EK1" s="443"/>
    </row>
    <row r="2" spans="1:141" s="7" customFormat="1" ht="12.75" x14ac:dyDescent="0.2">
      <c r="A2" s="284" t="s">
        <v>354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5"/>
      <c r="AF2" s="283" t="s">
        <v>25</v>
      </c>
      <c r="AG2" s="284"/>
      <c r="AH2" s="284"/>
      <c r="AI2" s="284"/>
      <c r="AJ2" s="284"/>
      <c r="AK2" s="285"/>
      <c r="AL2" s="296" t="s">
        <v>395</v>
      </c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297"/>
      <c r="BR2" s="297"/>
      <c r="BS2" s="297"/>
      <c r="BT2" s="297"/>
      <c r="BU2" s="297"/>
      <c r="BV2" s="297"/>
      <c r="BW2" s="297"/>
      <c r="BX2" s="297"/>
      <c r="BY2" s="297"/>
      <c r="BZ2" s="297"/>
      <c r="CA2" s="297"/>
      <c r="CB2" s="297"/>
      <c r="CC2" s="297"/>
      <c r="CD2" s="297"/>
      <c r="CE2" s="297"/>
      <c r="CF2" s="297"/>
      <c r="CG2" s="297"/>
      <c r="CH2" s="297"/>
      <c r="CI2" s="297"/>
      <c r="CJ2" s="297"/>
      <c r="CK2" s="297"/>
      <c r="CL2" s="297"/>
      <c r="CM2" s="297"/>
      <c r="CN2" s="297"/>
      <c r="CO2" s="297"/>
      <c r="CP2" s="297"/>
      <c r="CQ2" s="297"/>
      <c r="CR2" s="297"/>
      <c r="CS2" s="297"/>
      <c r="CT2" s="297"/>
      <c r="CU2" s="297"/>
      <c r="CV2" s="297"/>
      <c r="CW2" s="297"/>
      <c r="CX2" s="297"/>
      <c r="CY2" s="297"/>
      <c r="CZ2" s="297"/>
      <c r="DA2" s="297"/>
      <c r="DB2" s="297"/>
      <c r="DC2" s="297"/>
      <c r="DD2" s="297"/>
      <c r="DE2" s="297"/>
      <c r="DF2" s="297"/>
      <c r="DG2" s="297"/>
      <c r="DH2" s="297"/>
      <c r="DI2" s="297"/>
      <c r="DJ2" s="297"/>
      <c r="DK2" s="297"/>
      <c r="DL2" s="297"/>
      <c r="DM2" s="297"/>
      <c r="DN2" s="297"/>
      <c r="DO2" s="297"/>
      <c r="DP2" s="297"/>
      <c r="DQ2" s="297"/>
      <c r="DR2" s="297"/>
      <c r="DS2" s="297"/>
      <c r="DT2" s="297"/>
      <c r="DU2" s="297"/>
      <c r="DV2" s="297"/>
      <c r="DW2" s="297"/>
      <c r="DX2" s="297"/>
      <c r="DY2" s="297"/>
      <c r="DZ2" s="297"/>
      <c r="EA2" s="297"/>
      <c r="EB2" s="297"/>
      <c r="EC2" s="297"/>
      <c r="ED2" s="297"/>
      <c r="EE2" s="297"/>
      <c r="EF2" s="297"/>
      <c r="EG2" s="297"/>
      <c r="EH2" s="297"/>
      <c r="EI2" s="297"/>
      <c r="EJ2" s="297"/>
      <c r="EK2" s="297"/>
    </row>
    <row r="3" spans="1:141" s="7" customFormat="1" ht="12.75" x14ac:dyDescent="0.2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5"/>
      <c r="AF3" s="283"/>
      <c r="AG3" s="284"/>
      <c r="AH3" s="284"/>
      <c r="AI3" s="284"/>
      <c r="AJ3" s="284"/>
      <c r="AK3" s="285"/>
      <c r="AL3" s="408" t="s">
        <v>396</v>
      </c>
      <c r="AM3" s="408"/>
      <c r="AN3" s="408"/>
      <c r="AO3" s="408"/>
      <c r="AP3" s="408"/>
      <c r="AQ3" s="408"/>
      <c r="AR3" s="408"/>
      <c r="AS3" s="408"/>
      <c r="AT3" s="408"/>
      <c r="AU3" s="408" t="s">
        <v>398</v>
      </c>
      <c r="AV3" s="408"/>
      <c r="AW3" s="408"/>
      <c r="AX3" s="408"/>
      <c r="AY3" s="408"/>
      <c r="AZ3" s="408"/>
      <c r="BA3" s="408"/>
      <c r="BB3" s="408"/>
      <c r="BC3" s="408"/>
      <c r="BD3" s="408" t="s">
        <v>399</v>
      </c>
      <c r="BE3" s="408"/>
      <c r="BF3" s="408"/>
      <c r="BG3" s="408"/>
      <c r="BH3" s="408"/>
      <c r="BI3" s="408"/>
      <c r="BJ3" s="408"/>
      <c r="BK3" s="408"/>
      <c r="BL3" s="408"/>
      <c r="BM3" s="408" t="s">
        <v>400</v>
      </c>
      <c r="BN3" s="408"/>
      <c r="BO3" s="408"/>
      <c r="BP3" s="408"/>
      <c r="BQ3" s="408"/>
      <c r="BR3" s="408"/>
      <c r="BS3" s="408"/>
      <c r="BT3" s="408"/>
      <c r="BU3" s="408"/>
      <c r="BV3" s="408" t="s">
        <v>401</v>
      </c>
      <c r="BW3" s="408"/>
      <c r="BX3" s="408"/>
      <c r="BY3" s="408"/>
      <c r="BZ3" s="408"/>
      <c r="CA3" s="408"/>
      <c r="CB3" s="408"/>
      <c r="CC3" s="408"/>
      <c r="CD3" s="408"/>
      <c r="CE3" s="408" t="s">
        <v>402</v>
      </c>
      <c r="CF3" s="408"/>
      <c r="CG3" s="408"/>
      <c r="CH3" s="408"/>
      <c r="CI3" s="408"/>
      <c r="CJ3" s="408"/>
      <c r="CK3" s="408"/>
      <c r="CL3" s="408"/>
      <c r="CM3" s="408"/>
      <c r="CN3" s="408" t="s">
        <v>403</v>
      </c>
      <c r="CO3" s="408"/>
      <c r="CP3" s="408"/>
      <c r="CQ3" s="408"/>
      <c r="CR3" s="408"/>
      <c r="CS3" s="408"/>
      <c r="CT3" s="408"/>
      <c r="CU3" s="408"/>
      <c r="CV3" s="408"/>
      <c r="CW3" s="408"/>
      <c r="CX3" s="408" t="s">
        <v>404</v>
      </c>
      <c r="CY3" s="408"/>
      <c r="CZ3" s="408"/>
      <c r="DA3" s="408"/>
      <c r="DB3" s="408"/>
      <c r="DC3" s="408"/>
      <c r="DD3" s="408"/>
      <c r="DE3" s="408"/>
      <c r="DF3" s="408"/>
      <c r="DG3" s="408"/>
      <c r="DH3" s="408" t="s">
        <v>405</v>
      </c>
      <c r="DI3" s="408"/>
      <c r="DJ3" s="408"/>
      <c r="DK3" s="408"/>
      <c r="DL3" s="408"/>
      <c r="DM3" s="408"/>
      <c r="DN3" s="408"/>
      <c r="DO3" s="408"/>
      <c r="DP3" s="408"/>
      <c r="DQ3" s="408"/>
      <c r="DR3" s="408" t="s">
        <v>406</v>
      </c>
      <c r="DS3" s="408"/>
      <c r="DT3" s="408"/>
      <c r="DU3" s="408"/>
      <c r="DV3" s="408"/>
      <c r="DW3" s="408"/>
      <c r="DX3" s="408"/>
      <c r="DY3" s="408"/>
      <c r="DZ3" s="408"/>
      <c r="EA3" s="408"/>
      <c r="EB3" s="303" t="s">
        <v>407</v>
      </c>
      <c r="EC3" s="303"/>
      <c r="ED3" s="303"/>
      <c r="EE3" s="303"/>
      <c r="EF3" s="303"/>
      <c r="EG3" s="303"/>
      <c r="EH3" s="303"/>
      <c r="EI3" s="303"/>
      <c r="EJ3" s="303"/>
      <c r="EK3" s="289"/>
    </row>
    <row r="4" spans="1:141" s="7" customFormat="1" ht="12.75" x14ac:dyDescent="0.2">
      <c r="A4" s="284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5"/>
      <c r="AF4" s="283"/>
      <c r="AG4" s="284"/>
      <c r="AH4" s="284"/>
      <c r="AI4" s="284"/>
      <c r="AJ4" s="284"/>
      <c r="AK4" s="285"/>
      <c r="AL4" s="408" t="s">
        <v>397</v>
      </c>
      <c r="AM4" s="408"/>
      <c r="AN4" s="408"/>
      <c r="AO4" s="408"/>
      <c r="AP4" s="408"/>
      <c r="AQ4" s="408"/>
      <c r="AR4" s="408"/>
      <c r="AS4" s="408"/>
      <c r="AT4" s="408"/>
      <c r="AU4" s="408" t="s">
        <v>397</v>
      </c>
      <c r="AV4" s="408"/>
      <c r="AW4" s="408"/>
      <c r="AX4" s="408"/>
      <c r="AY4" s="408"/>
      <c r="AZ4" s="408"/>
      <c r="BA4" s="408"/>
      <c r="BB4" s="408"/>
      <c r="BC4" s="408"/>
      <c r="BD4" s="408" t="s">
        <v>397</v>
      </c>
      <c r="BE4" s="408"/>
      <c r="BF4" s="408"/>
      <c r="BG4" s="408"/>
      <c r="BH4" s="408"/>
      <c r="BI4" s="408"/>
      <c r="BJ4" s="408"/>
      <c r="BK4" s="408"/>
      <c r="BL4" s="408"/>
      <c r="BM4" s="408" t="s">
        <v>397</v>
      </c>
      <c r="BN4" s="408"/>
      <c r="BO4" s="408"/>
      <c r="BP4" s="408"/>
      <c r="BQ4" s="408"/>
      <c r="BR4" s="408"/>
      <c r="BS4" s="408"/>
      <c r="BT4" s="408"/>
      <c r="BU4" s="408"/>
      <c r="BV4" s="408" t="s">
        <v>397</v>
      </c>
      <c r="BW4" s="408"/>
      <c r="BX4" s="408"/>
      <c r="BY4" s="408"/>
      <c r="BZ4" s="408"/>
      <c r="CA4" s="408"/>
      <c r="CB4" s="408"/>
      <c r="CC4" s="408"/>
      <c r="CD4" s="408"/>
      <c r="CE4" s="408" t="s">
        <v>397</v>
      </c>
      <c r="CF4" s="408"/>
      <c r="CG4" s="408"/>
      <c r="CH4" s="408"/>
      <c r="CI4" s="408"/>
      <c r="CJ4" s="408"/>
      <c r="CK4" s="408"/>
      <c r="CL4" s="408"/>
      <c r="CM4" s="408"/>
      <c r="CN4" s="408" t="s">
        <v>397</v>
      </c>
      <c r="CO4" s="408"/>
      <c r="CP4" s="408"/>
      <c r="CQ4" s="408"/>
      <c r="CR4" s="408"/>
      <c r="CS4" s="408"/>
      <c r="CT4" s="408"/>
      <c r="CU4" s="408"/>
      <c r="CV4" s="408"/>
      <c r="CW4" s="408"/>
      <c r="CX4" s="408" t="s">
        <v>397</v>
      </c>
      <c r="CY4" s="408"/>
      <c r="CZ4" s="408"/>
      <c r="DA4" s="408"/>
      <c r="DB4" s="408"/>
      <c r="DC4" s="408"/>
      <c r="DD4" s="408"/>
      <c r="DE4" s="408"/>
      <c r="DF4" s="408"/>
      <c r="DG4" s="408"/>
      <c r="DH4" s="408" t="s">
        <v>397</v>
      </c>
      <c r="DI4" s="408"/>
      <c r="DJ4" s="408"/>
      <c r="DK4" s="408"/>
      <c r="DL4" s="408"/>
      <c r="DM4" s="408"/>
      <c r="DN4" s="408"/>
      <c r="DO4" s="408"/>
      <c r="DP4" s="408"/>
      <c r="DQ4" s="408"/>
      <c r="DR4" s="408" t="s">
        <v>397</v>
      </c>
      <c r="DS4" s="408"/>
      <c r="DT4" s="408"/>
      <c r="DU4" s="408"/>
      <c r="DV4" s="408"/>
      <c r="DW4" s="408"/>
      <c r="DX4" s="408"/>
      <c r="DY4" s="408"/>
      <c r="DZ4" s="408"/>
      <c r="EA4" s="408"/>
      <c r="EB4" s="408" t="s">
        <v>408</v>
      </c>
      <c r="EC4" s="408"/>
      <c r="ED4" s="408"/>
      <c r="EE4" s="408"/>
      <c r="EF4" s="408"/>
      <c r="EG4" s="408"/>
      <c r="EH4" s="408"/>
      <c r="EI4" s="408"/>
      <c r="EJ4" s="408"/>
      <c r="EK4" s="283"/>
    </row>
    <row r="5" spans="1:141" s="7" customFormat="1" ht="13.5" thickBot="1" x14ac:dyDescent="0.25">
      <c r="A5" s="304">
        <v>1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303">
        <v>2</v>
      </c>
      <c r="AG5" s="303"/>
      <c r="AH5" s="303"/>
      <c r="AI5" s="303"/>
      <c r="AJ5" s="303"/>
      <c r="AK5" s="303"/>
      <c r="AL5" s="303">
        <v>23</v>
      </c>
      <c r="AM5" s="303"/>
      <c r="AN5" s="303"/>
      <c r="AO5" s="303"/>
      <c r="AP5" s="303"/>
      <c r="AQ5" s="303"/>
      <c r="AR5" s="303"/>
      <c r="AS5" s="303"/>
      <c r="AT5" s="303"/>
      <c r="AU5" s="303">
        <v>24</v>
      </c>
      <c r="AV5" s="303"/>
      <c r="AW5" s="303"/>
      <c r="AX5" s="303"/>
      <c r="AY5" s="303"/>
      <c r="AZ5" s="303"/>
      <c r="BA5" s="303"/>
      <c r="BB5" s="303"/>
      <c r="BC5" s="303"/>
      <c r="BD5" s="303">
        <v>25</v>
      </c>
      <c r="BE5" s="303"/>
      <c r="BF5" s="303"/>
      <c r="BG5" s="303"/>
      <c r="BH5" s="303"/>
      <c r="BI5" s="303"/>
      <c r="BJ5" s="303"/>
      <c r="BK5" s="303"/>
      <c r="BL5" s="303"/>
      <c r="BM5" s="303">
        <v>26</v>
      </c>
      <c r="BN5" s="303"/>
      <c r="BO5" s="303"/>
      <c r="BP5" s="303"/>
      <c r="BQ5" s="303"/>
      <c r="BR5" s="303"/>
      <c r="BS5" s="303"/>
      <c r="BT5" s="303"/>
      <c r="BU5" s="303"/>
      <c r="BV5" s="303">
        <v>27</v>
      </c>
      <c r="BW5" s="303"/>
      <c r="BX5" s="303"/>
      <c r="BY5" s="303"/>
      <c r="BZ5" s="303"/>
      <c r="CA5" s="303"/>
      <c r="CB5" s="303"/>
      <c r="CC5" s="303"/>
      <c r="CD5" s="303"/>
      <c r="CE5" s="303">
        <v>28</v>
      </c>
      <c r="CF5" s="303"/>
      <c r="CG5" s="303"/>
      <c r="CH5" s="303"/>
      <c r="CI5" s="303"/>
      <c r="CJ5" s="303"/>
      <c r="CK5" s="303"/>
      <c r="CL5" s="303"/>
      <c r="CM5" s="303"/>
      <c r="CN5" s="303">
        <v>29</v>
      </c>
      <c r="CO5" s="303"/>
      <c r="CP5" s="303"/>
      <c r="CQ5" s="303"/>
      <c r="CR5" s="303"/>
      <c r="CS5" s="303"/>
      <c r="CT5" s="303"/>
      <c r="CU5" s="303"/>
      <c r="CV5" s="303"/>
      <c r="CW5" s="303"/>
      <c r="CX5" s="303">
        <v>30</v>
      </c>
      <c r="CY5" s="303"/>
      <c r="CZ5" s="303"/>
      <c r="DA5" s="303"/>
      <c r="DB5" s="303"/>
      <c r="DC5" s="303"/>
      <c r="DD5" s="303"/>
      <c r="DE5" s="303"/>
      <c r="DF5" s="303"/>
      <c r="DG5" s="303"/>
      <c r="DH5" s="303">
        <v>31</v>
      </c>
      <c r="DI5" s="303"/>
      <c r="DJ5" s="303"/>
      <c r="DK5" s="303"/>
      <c r="DL5" s="303"/>
      <c r="DM5" s="303"/>
      <c r="DN5" s="303"/>
      <c r="DO5" s="303"/>
      <c r="DP5" s="303"/>
      <c r="DQ5" s="303"/>
      <c r="DR5" s="303">
        <v>32</v>
      </c>
      <c r="DS5" s="303"/>
      <c r="DT5" s="303"/>
      <c r="DU5" s="303"/>
      <c r="DV5" s="303"/>
      <c r="DW5" s="303"/>
      <c r="DX5" s="303"/>
      <c r="DY5" s="303"/>
      <c r="DZ5" s="303"/>
      <c r="EA5" s="303"/>
      <c r="EB5" s="303">
        <v>33</v>
      </c>
      <c r="EC5" s="303"/>
      <c r="ED5" s="303"/>
      <c r="EE5" s="303"/>
      <c r="EF5" s="303"/>
      <c r="EG5" s="303"/>
      <c r="EH5" s="303"/>
      <c r="EI5" s="303"/>
      <c r="EJ5" s="303"/>
      <c r="EK5" s="289"/>
    </row>
    <row r="6" spans="1:141" s="26" customFormat="1" ht="12.75" x14ac:dyDescent="0.2">
      <c r="A6" s="518" t="s">
        <v>366</v>
      </c>
      <c r="B6" s="518"/>
      <c r="C6" s="518"/>
      <c r="D6" s="518"/>
      <c r="E6" s="518"/>
      <c r="F6" s="518"/>
      <c r="G6" s="518"/>
      <c r="H6" s="518"/>
      <c r="I6" s="518"/>
      <c r="J6" s="518"/>
      <c r="K6" s="518"/>
      <c r="L6" s="518"/>
      <c r="M6" s="518"/>
      <c r="N6" s="518"/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/>
      <c r="AD6" s="518"/>
      <c r="AE6" s="518"/>
      <c r="AF6" s="522" t="s">
        <v>44</v>
      </c>
      <c r="AG6" s="523"/>
      <c r="AH6" s="523"/>
      <c r="AI6" s="523"/>
      <c r="AJ6" s="523"/>
      <c r="AK6" s="523"/>
      <c r="AL6" s="509"/>
      <c r="AM6" s="509"/>
      <c r="AN6" s="509"/>
      <c r="AO6" s="509"/>
      <c r="AP6" s="509"/>
      <c r="AQ6" s="509"/>
      <c r="AR6" s="509"/>
      <c r="AS6" s="509"/>
      <c r="AT6" s="509"/>
      <c r="AU6" s="509"/>
      <c r="AV6" s="509"/>
      <c r="AW6" s="509"/>
      <c r="AX6" s="509"/>
      <c r="AY6" s="509"/>
      <c r="AZ6" s="509"/>
      <c r="BA6" s="509"/>
      <c r="BB6" s="509"/>
      <c r="BC6" s="509"/>
      <c r="BD6" s="509"/>
      <c r="BE6" s="509"/>
      <c r="BF6" s="509"/>
      <c r="BG6" s="509"/>
      <c r="BH6" s="509"/>
      <c r="BI6" s="509"/>
      <c r="BJ6" s="509"/>
      <c r="BK6" s="509"/>
      <c r="BL6" s="509"/>
      <c r="BM6" s="509"/>
      <c r="BN6" s="509"/>
      <c r="BO6" s="509"/>
      <c r="BP6" s="509"/>
      <c r="BQ6" s="509"/>
      <c r="BR6" s="509"/>
      <c r="BS6" s="509"/>
      <c r="BT6" s="509"/>
      <c r="BU6" s="509"/>
      <c r="BV6" s="509"/>
      <c r="BW6" s="509"/>
      <c r="BX6" s="509"/>
      <c r="BY6" s="509"/>
      <c r="BZ6" s="509"/>
      <c r="CA6" s="509"/>
      <c r="CB6" s="509"/>
      <c r="CC6" s="509"/>
      <c r="CD6" s="509"/>
      <c r="CE6" s="509"/>
      <c r="CF6" s="509"/>
      <c r="CG6" s="509"/>
      <c r="CH6" s="509"/>
      <c r="CI6" s="509"/>
      <c r="CJ6" s="509"/>
      <c r="CK6" s="509"/>
      <c r="CL6" s="509"/>
      <c r="CM6" s="509"/>
      <c r="CN6" s="509"/>
      <c r="CO6" s="509"/>
      <c r="CP6" s="509"/>
      <c r="CQ6" s="509"/>
      <c r="CR6" s="509"/>
      <c r="CS6" s="509"/>
      <c r="CT6" s="509"/>
      <c r="CU6" s="509"/>
      <c r="CV6" s="509"/>
      <c r="CW6" s="509"/>
      <c r="CX6" s="509"/>
      <c r="CY6" s="509"/>
      <c r="CZ6" s="509"/>
      <c r="DA6" s="509"/>
      <c r="DB6" s="509"/>
      <c r="DC6" s="509"/>
      <c r="DD6" s="509"/>
      <c r="DE6" s="509"/>
      <c r="DF6" s="509"/>
      <c r="DG6" s="509"/>
      <c r="DH6" s="509"/>
      <c r="DI6" s="509"/>
      <c r="DJ6" s="509"/>
      <c r="DK6" s="509"/>
      <c r="DL6" s="509"/>
      <c r="DM6" s="509"/>
      <c r="DN6" s="509"/>
      <c r="DO6" s="509"/>
      <c r="DP6" s="509"/>
      <c r="DQ6" s="509"/>
      <c r="DR6" s="509"/>
      <c r="DS6" s="509"/>
      <c r="DT6" s="509"/>
      <c r="DU6" s="509"/>
      <c r="DV6" s="509"/>
      <c r="DW6" s="509"/>
      <c r="DX6" s="509"/>
      <c r="DY6" s="509"/>
      <c r="DZ6" s="509"/>
      <c r="EA6" s="509"/>
      <c r="EB6" s="509"/>
      <c r="EC6" s="509"/>
      <c r="ED6" s="509"/>
      <c r="EE6" s="509"/>
      <c r="EF6" s="509"/>
      <c r="EG6" s="509"/>
      <c r="EH6" s="509"/>
      <c r="EI6" s="509"/>
      <c r="EJ6" s="509"/>
      <c r="EK6" s="524"/>
    </row>
    <row r="7" spans="1:141" s="26" customFormat="1" ht="12.75" x14ac:dyDescent="0.2">
      <c r="A7" s="519" t="s">
        <v>367</v>
      </c>
      <c r="B7" s="519"/>
      <c r="C7" s="519"/>
      <c r="D7" s="519"/>
      <c r="E7" s="519"/>
      <c r="F7" s="519"/>
      <c r="G7" s="519"/>
      <c r="H7" s="519"/>
      <c r="I7" s="519"/>
      <c r="J7" s="519"/>
      <c r="K7" s="519"/>
      <c r="L7" s="519"/>
      <c r="M7" s="519"/>
      <c r="N7" s="519"/>
      <c r="O7" s="519"/>
      <c r="P7" s="519"/>
      <c r="Q7" s="519"/>
      <c r="R7" s="519"/>
      <c r="S7" s="519"/>
      <c r="T7" s="519"/>
      <c r="U7" s="519"/>
      <c r="V7" s="519"/>
      <c r="W7" s="519"/>
      <c r="X7" s="519"/>
      <c r="Y7" s="519"/>
      <c r="Z7" s="519"/>
      <c r="AA7" s="519"/>
      <c r="AB7" s="519"/>
      <c r="AC7" s="519"/>
      <c r="AD7" s="519"/>
      <c r="AE7" s="519"/>
      <c r="AF7" s="514"/>
      <c r="AG7" s="310"/>
      <c r="AH7" s="310"/>
      <c r="AI7" s="310"/>
      <c r="AJ7" s="310"/>
      <c r="AK7" s="310"/>
      <c r="AL7" s="510"/>
      <c r="AM7" s="510"/>
      <c r="AN7" s="510"/>
      <c r="AO7" s="510"/>
      <c r="AP7" s="510"/>
      <c r="AQ7" s="510"/>
      <c r="AR7" s="510"/>
      <c r="AS7" s="510"/>
      <c r="AT7" s="510"/>
      <c r="AU7" s="510"/>
      <c r="AV7" s="510"/>
      <c r="AW7" s="510"/>
      <c r="AX7" s="510"/>
      <c r="AY7" s="510"/>
      <c r="AZ7" s="510"/>
      <c r="BA7" s="510"/>
      <c r="BB7" s="510"/>
      <c r="BC7" s="510"/>
      <c r="BD7" s="510"/>
      <c r="BE7" s="510"/>
      <c r="BF7" s="510"/>
      <c r="BG7" s="510"/>
      <c r="BH7" s="510"/>
      <c r="BI7" s="510"/>
      <c r="BJ7" s="510"/>
      <c r="BK7" s="510"/>
      <c r="BL7" s="510"/>
      <c r="BM7" s="510"/>
      <c r="BN7" s="510"/>
      <c r="BO7" s="510"/>
      <c r="BP7" s="510"/>
      <c r="BQ7" s="510"/>
      <c r="BR7" s="510"/>
      <c r="BS7" s="510"/>
      <c r="BT7" s="510"/>
      <c r="BU7" s="510"/>
      <c r="BV7" s="510"/>
      <c r="BW7" s="510"/>
      <c r="BX7" s="510"/>
      <c r="BY7" s="510"/>
      <c r="BZ7" s="510"/>
      <c r="CA7" s="510"/>
      <c r="CB7" s="510"/>
      <c r="CC7" s="510"/>
      <c r="CD7" s="510"/>
      <c r="CE7" s="510"/>
      <c r="CF7" s="510"/>
      <c r="CG7" s="510"/>
      <c r="CH7" s="510"/>
      <c r="CI7" s="510"/>
      <c r="CJ7" s="510"/>
      <c r="CK7" s="510"/>
      <c r="CL7" s="510"/>
      <c r="CM7" s="510"/>
      <c r="CN7" s="510"/>
      <c r="CO7" s="510"/>
      <c r="CP7" s="510"/>
      <c r="CQ7" s="510"/>
      <c r="CR7" s="510"/>
      <c r="CS7" s="510"/>
      <c r="CT7" s="510"/>
      <c r="CU7" s="510"/>
      <c r="CV7" s="510"/>
      <c r="CW7" s="510"/>
      <c r="CX7" s="510"/>
      <c r="CY7" s="510"/>
      <c r="CZ7" s="510"/>
      <c r="DA7" s="510"/>
      <c r="DB7" s="510"/>
      <c r="DC7" s="510"/>
      <c r="DD7" s="510"/>
      <c r="DE7" s="510"/>
      <c r="DF7" s="510"/>
      <c r="DG7" s="510"/>
      <c r="DH7" s="510"/>
      <c r="DI7" s="510"/>
      <c r="DJ7" s="510"/>
      <c r="DK7" s="510"/>
      <c r="DL7" s="510"/>
      <c r="DM7" s="510"/>
      <c r="DN7" s="510"/>
      <c r="DO7" s="510"/>
      <c r="DP7" s="510"/>
      <c r="DQ7" s="510"/>
      <c r="DR7" s="510"/>
      <c r="DS7" s="510"/>
      <c r="DT7" s="510"/>
      <c r="DU7" s="510"/>
      <c r="DV7" s="510"/>
      <c r="DW7" s="510"/>
      <c r="DX7" s="510"/>
      <c r="DY7" s="510"/>
      <c r="DZ7" s="510"/>
      <c r="EA7" s="510"/>
      <c r="EB7" s="510"/>
      <c r="EC7" s="510"/>
      <c r="ED7" s="510"/>
      <c r="EE7" s="510"/>
      <c r="EF7" s="510"/>
      <c r="EG7" s="510"/>
      <c r="EH7" s="510"/>
      <c r="EI7" s="510"/>
      <c r="EJ7" s="510"/>
      <c r="EK7" s="525"/>
    </row>
    <row r="8" spans="1:141" s="26" customFormat="1" ht="12.75" x14ac:dyDescent="0.2">
      <c r="A8" s="513" t="s">
        <v>106</v>
      </c>
      <c r="B8" s="513"/>
      <c r="C8" s="513"/>
      <c r="D8" s="513"/>
      <c r="E8" s="513"/>
      <c r="F8" s="513"/>
      <c r="G8" s="513"/>
      <c r="H8" s="513"/>
      <c r="I8" s="513"/>
      <c r="J8" s="513"/>
      <c r="K8" s="513"/>
      <c r="L8" s="513"/>
      <c r="M8" s="513"/>
      <c r="N8" s="513"/>
      <c r="O8" s="513"/>
      <c r="P8" s="513"/>
      <c r="Q8" s="513"/>
      <c r="R8" s="513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3"/>
      <c r="AD8" s="513"/>
      <c r="AE8" s="513"/>
      <c r="AF8" s="514" t="s">
        <v>187</v>
      </c>
      <c r="AG8" s="310"/>
      <c r="AH8" s="310"/>
      <c r="AI8" s="310"/>
      <c r="AJ8" s="310"/>
      <c r="AK8" s="310"/>
      <c r="AL8" s="510"/>
      <c r="AM8" s="510"/>
      <c r="AN8" s="510"/>
      <c r="AO8" s="510"/>
      <c r="AP8" s="510"/>
      <c r="AQ8" s="510"/>
      <c r="AR8" s="510"/>
      <c r="AS8" s="510"/>
      <c r="AT8" s="510"/>
      <c r="AU8" s="510"/>
      <c r="AV8" s="510"/>
      <c r="AW8" s="510"/>
      <c r="AX8" s="510"/>
      <c r="AY8" s="510"/>
      <c r="AZ8" s="510"/>
      <c r="BA8" s="510"/>
      <c r="BB8" s="510"/>
      <c r="BC8" s="510"/>
      <c r="BD8" s="510"/>
      <c r="BE8" s="510"/>
      <c r="BF8" s="510"/>
      <c r="BG8" s="510"/>
      <c r="BH8" s="510"/>
      <c r="BI8" s="510"/>
      <c r="BJ8" s="510"/>
      <c r="BK8" s="510"/>
      <c r="BL8" s="510"/>
      <c r="BM8" s="510"/>
      <c r="BN8" s="510"/>
      <c r="BO8" s="510"/>
      <c r="BP8" s="510"/>
      <c r="BQ8" s="510"/>
      <c r="BR8" s="510"/>
      <c r="BS8" s="510"/>
      <c r="BT8" s="510"/>
      <c r="BU8" s="510"/>
      <c r="BV8" s="510"/>
      <c r="BW8" s="510"/>
      <c r="BX8" s="510"/>
      <c r="BY8" s="510"/>
      <c r="BZ8" s="510"/>
      <c r="CA8" s="510"/>
      <c r="CB8" s="510"/>
      <c r="CC8" s="510"/>
      <c r="CD8" s="510"/>
      <c r="CE8" s="510"/>
      <c r="CF8" s="510"/>
      <c r="CG8" s="510"/>
      <c r="CH8" s="510"/>
      <c r="CI8" s="510"/>
      <c r="CJ8" s="510"/>
      <c r="CK8" s="510"/>
      <c r="CL8" s="510"/>
      <c r="CM8" s="510"/>
      <c r="CN8" s="510"/>
      <c r="CO8" s="510"/>
      <c r="CP8" s="510"/>
      <c r="CQ8" s="510"/>
      <c r="CR8" s="510"/>
      <c r="CS8" s="510"/>
      <c r="CT8" s="510"/>
      <c r="CU8" s="510"/>
      <c r="CV8" s="510"/>
      <c r="CW8" s="510"/>
      <c r="CX8" s="510"/>
      <c r="CY8" s="510"/>
      <c r="CZ8" s="510"/>
      <c r="DA8" s="510"/>
      <c r="DB8" s="510"/>
      <c r="DC8" s="510"/>
      <c r="DD8" s="510"/>
      <c r="DE8" s="510"/>
      <c r="DF8" s="510"/>
      <c r="DG8" s="510"/>
      <c r="DH8" s="510"/>
      <c r="DI8" s="510"/>
      <c r="DJ8" s="510"/>
      <c r="DK8" s="510"/>
      <c r="DL8" s="510"/>
      <c r="DM8" s="510"/>
      <c r="DN8" s="510"/>
      <c r="DO8" s="510"/>
      <c r="DP8" s="510"/>
      <c r="DQ8" s="510"/>
      <c r="DR8" s="510"/>
      <c r="DS8" s="510"/>
      <c r="DT8" s="510"/>
      <c r="DU8" s="510"/>
      <c r="DV8" s="510"/>
      <c r="DW8" s="510"/>
      <c r="DX8" s="510"/>
      <c r="DY8" s="510"/>
      <c r="DZ8" s="510"/>
      <c r="EA8" s="510"/>
      <c r="EB8" s="510"/>
      <c r="EC8" s="510"/>
      <c r="ED8" s="510"/>
      <c r="EE8" s="510"/>
      <c r="EF8" s="510"/>
      <c r="EG8" s="510"/>
      <c r="EH8" s="510"/>
      <c r="EI8" s="510"/>
      <c r="EJ8" s="510"/>
      <c r="EK8" s="525"/>
    </row>
    <row r="9" spans="1:141" s="26" customFormat="1" ht="12.75" x14ac:dyDescent="0.2">
      <c r="A9" s="511" t="s">
        <v>368</v>
      </c>
      <c r="B9" s="511"/>
      <c r="C9" s="511"/>
      <c r="D9" s="511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511"/>
      <c r="Z9" s="511"/>
      <c r="AA9" s="511"/>
      <c r="AB9" s="511"/>
      <c r="AC9" s="511"/>
      <c r="AD9" s="511"/>
      <c r="AE9" s="511"/>
      <c r="AF9" s="514"/>
      <c r="AG9" s="310"/>
      <c r="AH9" s="310"/>
      <c r="AI9" s="310"/>
      <c r="AJ9" s="310"/>
      <c r="AK9" s="310"/>
      <c r="AL9" s="510"/>
      <c r="AM9" s="510"/>
      <c r="AN9" s="510"/>
      <c r="AO9" s="510"/>
      <c r="AP9" s="510"/>
      <c r="AQ9" s="510"/>
      <c r="AR9" s="510"/>
      <c r="AS9" s="510"/>
      <c r="AT9" s="510"/>
      <c r="AU9" s="510"/>
      <c r="AV9" s="510"/>
      <c r="AW9" s="510"/>
      <c r="AX9" s="510"/>
      <c r="AY9" s="510"/>
      <c r="AZ9" s="510"/>
      <c r="BA9" s="510"/>
      <c r="BB9" s="510"/>
      <c r="BC9" s="510"/>
      <c r="BD9" s="510"/>
      <c r="BE9" s="510"/>
      <c r="BF9" s="510"/>
      <c r="BG9" s="510"/>
      <c r="BH9" s="510"/>
      <c r="BI9" s="510"/>
      <c r="BJ9" s="510"/>
      <c r="BK9" s="510"/>
      <c r="BL9" s="510"/>
      <c r="BM9" s="510"/>
      <c r="BN9" s="510"/>
      <c r="BO9" s="510"/>
      <c r="BP9" s="510"/>
      <c r="BQ9" s="510"/>
      <c r="BR9" s="510"/>
      <c r="BS9" s="510"/>
      <c r="BT9" s="510"/>
      <c r="BU9" s="510"/>
      <c r="BV9" s="510"/>
      <c r="BW9" s="510"/>
      <c r="BX9" s="510"/>
      <c r="BY9" s="510"/>
      <c r="BZ9" s="510"/>
      <c r="CA9" s="510"/>
      <c r="CB9" s="510"/>
      <c r="CC9" s="510"/>
      <c r="CD9" s="510"/>
      <c r="CE9" s="510"/>
      <c r="CF9" s="510"/>
      <c r="CG9" s="510"/>
      <c r="CH9" s="510"/>
      <c r="CI9" s="510"/>
      <c r="CJ9" s="510"/>
      <c r="CK9" s="510"/>
      <c r="CL9" s="510"/>
      <c r="CM9" s="510"/>
      <c r="CN9" s="510"/>
      <c r="CO9" s="510"/>
      <c r="CP9" s="510"/>
      <c r="CQ9" s="510"/>
      <c r="CR9" s="510"/>
      <c r="CS9" s="510"/>
      <c r="CT9" s="510"/>
      <c r="CU9" s="510"/>
      <c r="CV9" s="510"/>
      <c r="CW9" s="510"/>
      <c r="CX9" s="510"/>
      <c r="CY9" s="510"/>
      <c r="CZ9" s="510"/>
      <c r="DA9" s="510"/>
      <c r="DB9" s="510"/>
      <c r="DC9" s="510"/>
      <c r="DD9" s="510"/>
      <c r="DE9" s="510"/>
      <c r="DF9" s="510"/>
      <c r="DG9" s="510"/>
      <c r="DH9" s="510"/>
      <c r="DI9" s="510"/>
      <c r="DJ9" s="510"/>
      <c r="DK9" s="510"/>
      <c r="DL9" s="510"/>
      <c r="DM9" s="510"/>
      <c r="DN9" s="510"/>
      <c r="DO9" s="510"/>
      <c r="DP9" s="510"/>
      <c r="DQ9" s="510"/>
      <c r="DR9" s="510"/>
      <c r="DS9" s="510"/>
      <c r="DT9" s="510"/>
      <c r="DU9" s="510"/>
      <c r="DV9" s="510"/>
      <c r="DW9" s="510"/>
      <c r="DX9" s="510"/>
      <c r="DY9" s="510"/>
      <c r="DZ9" s="510"/>
      <c r="EA9" s="510"/>
      <c r="EB9" s="510"/>
      <c r="EC9" s="510"/>
      <c r="ED9" s="510"/>
      <c r="EE9" s="510"/>
      <c r="EF9" s="510"/>
      <c r="EG9" s="510"/>
      <c r="EH9" s="510"/>
      <c r="EI9" s="510"/>
      <c r="EJ9" s="510"/>
      <c r="EK9" s="525"/>
    </row>
    <row r="10" spans="1:141" s="26" customFormat="1" ht="12.75" x14ac:dyDescent="0.2">
      <c r="A10" s="520" t="s">
        <v>116</v>
      </c>
      <c r="B10" s="520"/>
      <c r="C10" s="520"/>
      <c r="D10" s="520"/>
      <c r="E10" s="520"/>
      <c r="F10" s="520"/>
      <c r="G10" s="520"/>
      <c r="H10" s="520"/>
      <c r="I10" s="520"/>
      <c r="J10" s="520"/>
      <c r="K10" s="520"/>
      <c r="L10" s="520"/>
      <c r="M10" s="520"/>
      <c r="N10" s="520"/>
      <c r="O10" s="520"/>
      <c r="P10" s="520"/>
      <c r="Q10" s="520"/>
      <c r="R10" s="520"/>
      <c r="S10" s="520"/>
      <c r="T10" s="520"/>
      <c r="U10" s="520"/>
      <c r="V10" s="520"/>
      <c r="W10" s="520"/>
      <c r="X10" s="520"/>
      <c r="Y10" s="520"/>
      <c r="Z10" s="520"/>
      <c r="AA10" s="520"/>
      <c r="AB10" s="520"/>
      <c r="AC10" s="520"/>
      <c r="AD10" s="520"/>
      <c r="AE10" s="520"/>
      <c r="AF10" s="514" t="s">
        <v>375</v>
      </c>
      <c r="AG10" s="310"/>
      <c r="AH10" s="310"/>
      <c r="AI10" s="310"/>
      <c r="AJ10" s="310"/>
      <c r="AK10" s="310"/>
      <c r="AL10" s="510"/>
      <c r="AM10" s="510"/>
      <c r="AN10" s="510"/>
      <c r="AO10" s="510"/>
      <c r="AP10" s="510"/>
      <c r="AQ10" s="510"/>
      <c r="AR10" s="510"/>
      <c r="AS10" s="510"/>
      <c r="AT10" s="510"/>
      <c r="AU10" s="510"/>
      <c r="AV10" s="510"/>
      <c r="AW10" s="510"/>
      <c r="AX10" s="510"/>
      <c r="AY10" s="510"/>
      <c r="AZ10" s="510"/>
      <c r="BA10" s="510"/>
      <c r="BB10" s="510"/>
      <c r="BC10" s="510"/>
      <c r="BD10" s="510"/>
      <c r="BE10" s="510"/>
      <c r="BF10" s="510"/>
      <c r="BG10" s="510"/>
      <c r="BH10" s="510"/>
      <c r="BI10" s="510"/>
      <c r="BJ10" s="510"/>
      <c r="BK10" s="510"/>
      <c r="BL10" s="510"/>
      <c r="BM10" s="510"/>
      <c r="BN10" s="510"/>
      <c r="BO10" s="510"/>
      <c r="BP10" s="510"/>
      <c r="BQ10" s="510"/>
      <c r="BR10" s="510"/>
      <c r="BS10" s="510"/>
      <c r="BT10" s="510"/>
      <c r="BU10" s="510"/>
      <c r="BV10" s="510"/>
      <c r="BW10" s="510"/>
      <c r="BX10" s="510"/>
      <c r="BY10" s="510"/>
      <c r="BZ10" s="510"/>
      <c r="CA10" s="510"/>
      <c r="CB10" s="510"/>
      <c r="CC10" s="510"/>
      <c r="CD10" s="510"/>
      <c r="CE10" s="510"/>
      <c r="CF10" s="510"/>
      <c r="CG10" s="510"/>
      <c r="CH10" s="510"/>
      <c r="CI10" s="510"/>
      <c r="CJ10" s="510"/>
      <c r="CK10" s="510"/>
      <c r="CL10" s="510"/>
      <c r="CM10" s="510"/>
      <c r="CN10" s="510"/>
      <c r="CO10" s="510"/>
      <c r="CP10" s="510"/>
      <c r="CQ10" s="510"/>
      <c r="CR10" s="510"/>
      <c r="CS10" s="510"/>
      <c r="CT10" s="510"/>
      <c r="CU10" s="510"/>
      <c r="CV10" s="510"/>
      <c r="CW10" s="510"/>
      <c r="CX10" s="510"/>
      <c r="CY10" s="510"/>
      <c r="CZ10" s="510"/>
      <c r="DA10" s="510"/>
      <c r="DB10" s="510"/>
      <c r="DC10" s="510"/>
      <c r="DD10" s="510"/>
      <c r="DE10" s="510"/>
      <c r="DF10" s="510"/>
      <c r="DG10" s="510"/>
      <c r="DH10" s="510"/>
      <c r="DI10" s="510"/>
      <c r="DJ10" s="510"/>
      <c r="DK10" s="510"/>
      <c r="DL10" s="510"/>
      <c r="DM10" s="510"/>
      <c r="DN10" s="510"/>
      <c r="DO10" s="510"/>
      <c r="DP10" s="510"/>
      <c r="DQ10" s="510"/>
      <c r="DR10" s="510"/>
      <c r="DS10" s="510"/>
      <c r="DT10" s="510"/>
      <c r="DU10" s="510"/>
      <c r="DV10" s="510"/>
      <c r="DW10" s="510"/>
      <c r="DX10" s="510"/>
      <c r="DY10" s="510"/>
      <c r="DZ10" s="510"/>
      <c r="EA10" s="510"/>
      <c r="EB10" s="510"/>
      <c r="EC10" s="510"/>
      <c r="ED10" s="510"/>
      <c r="EE10" s="510"/>
      <c r="EF10" s="510"/>
      <c r="EG10" s="510"/>
      <c r="EH10" s="510"/>
      <c r="EI10" s="510"/>
      <c r="EJ10" s="510"/>
      <c r="EK10" s="525"/>
    </row>
    <row r="11" spans="1:141" s="26" customFormat="1" ht="12.75" x14ac:dyDescent="0.2">
      <c r="A11" s="516" t="s">
        <v>369</v>
      </c>
      <c r="B11" s="516"/>
      <c r="C11" s="516"/>
      <c r="D11" s="516"/>
      <c r="E11" s="516"/>
      <c r="F11" s="516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6"/>
      <c r="Y11" s="516"/>
      <c r="Z11" s="516"/>
      <c r="AA11" s="516"/>
      <c r="AB11" s="516"/>
      <c r="AC11" s="516"/>
      <c r="AD11" s="516"/>
      <c r="AE11" s="516"/>
      <c r="AF11" s="514"/>
      <c r="AG11" s="310"/>
      <c r="AH11" s="310"/>
      <c r="AI11" s="310"/>
      <c r="AJ11" s="310"/>
      <c r="AK11" s="310"/>
      <c r="AL11" s="510"/>
      <c r="AM11" s="510"/>
      <c r="AN11" s="510"/>
      <c r="AO11" s="510"/>
      <c r="AP11" s="510"/>
      <c r="AQ11" s="510"/>
      <c r="AR11" s="510"/>
      <c r="AS11" s="510"/>
      <c r="AT11" s="510"/>
      <c r="AU11" s="510"/>
      <c r="AV11" s="510"/>
      <c r="AW11" s="510"/>
      <c r="AX11" s="510"/>
      <c r="AY11" s="510"/>
      <c r="AZ11" s="510"/>
      <c r="BA11" s="510"/>
      <c r="BB11" s="510"/>
      <c r="BC11" s="510"/>
      <c r="BD11" s="510"/>
      <c r="BE11" s="510"/>
      <c r="BF11" s="510"/>
      <c r="BG11" s="510"/>
      <c r="BH11" s="510"/>
      <c r="BI11" s="510"/>
      <c r="BJ11" s="510"/>
      <c r="BK11" s="510"/>
      <c r="BL11" s="510"/>
      <c r="BM11" s="510"/>
      <c r="BN11" s="510"/>
      <c r="BO11" s="510"/>
      <c r="BP11" s="510"/>
      <c r="BQ11" s="510"/>
      <c r="BR11" s="510"/>
      <c r="BS11" s="510"/>
      <c r="BT11" s="510"/>
      <c r="BU11" s="510"/>
      <c r="BV11" s="510"/>
      <c r="BW11" s="510"/>
      <c r="BX11" s="510"/>
      <c r="BY11" s="510"/>
      <c r="BZ11" s="510"/>
      <c r="CA11" s="510"/>
      <c r="CB11" s="510"/>
      <c r="CC11" s="510"/>
      <c r="CD11" s="510"/>
      <c r="CE11" s="510"/>
      <c r="CF11" s="510"/>
      <c r="CG11" s="510"/>
      <c r="CH11" s="510"/>
      <c r="CI11" s="510"/>
      <c r="CJ11" s="510"/>
      <c r="CK11" s="510"/>
      <c r="CL11" s="510"/>
      <c r="CM11" s="510"/>
      <c r="CN11" s="510"/>
      <c r="CO11" s="510"/>
      <c r="CP11" s="510"/>
      <c r="CQ11" s="510"/>
      <c r="CR11" s="510"/>
      <c r="CS11" s="510"/>
      <c r="CT11" s="510"/>
      <c r="CU11" s="510"/>
      <c r="CV11" s="510"/>
      <c r="CW11" s="510"/>
      <c r="CX11" s="510"/>
      <c r="CY11" s="510"/>
      <c r="CZ11" s="510"/>
      <c r="DA11" s="510"/>
      <c r="DB11" s="510"/>
      <c r="DC11" s="510"/>
      <c r="DD11" s="510"/>
      <c r="DE11" s="510"/>
      <c r="DF11" s="510"/>
      <c r="DG11" s="510"/>
      <c r="DH11" s="510"/>
      <c r="DI11" s="510"/>
      <c r="DJ11" s="510"/>
      <c r="DK11" s="510"/>
      <c r="DL11" s="510"/>
      <c r="DM11" s="510"/>
      <c r="DN11" s="510"/>
      <c r="DO11" s="510"/>
      <c r="DP11" s="510"/>
      <c r="DQ11" s="510"/>
      <c r="DR11" s="510"/>
      <c r="DS11" s="510"/>
      <c r="DT11" s="510"/>
      <c r="DU11" s="510"/>
      <c r="DV11" s="510"/>
      <c r="DW11" s="510"/>
      <c r="DX11" s="510"/>
      <c r="DY11" s="510"/>
      <c r="DZ11" s="510"/>
      <c r="EA11" s="510"/>
      <c r="EB11" s="510"/>
      <c r="EC11" s="510"/>
      <c r="ED11" s="510"/>
      <c r="EE11" s="510"/>
      <c r="EF11" s="510"/>
      <c r="EG11" s="510"/>
      <c r="EH11" s="510"/>
      <c r="EI11" s="510"/>
      <c r="EJ11" s="510"/>
      <c r="EK11" s="525"/>
    </row>
    <row r="12" spans="1:141" s="26" customFormat="1" ht="12.75" x14ac:dyDescent="0.2">
      <c r="A12" s="516" t="s">
        <v>370</v>
      </c>
      <c r="B12" s="516"/>
      <c r="C12" s="516"/>
      <c r="D12" s="516"/>
      <c r="E12" s="516"/>
      <c r="F12" s="516"/>
      <c r="G12" s="516"/>
      <c r="H12" s="516"/>
      <c r="I12" s="516"/>
      <c r="J12" s="516"/>
      <c r="K12" s="516"/>
      <c r="L12" s="516"/>
      <c r="M12" s="516"/>
      <c r="N12" s="516"/>
      <c r="O12" s="516"/>
      <c r="P12" s="516"/>
      <c r="Q12" s="516"/>
      <c r="R12" s="516"/>
      <c r="S12" s="516"/>
      <c r="T12" s="516"/>
      <c r="U12" s="516"/>
      <c r="V12" s="516"/>
      <c r="W12" s="516"/>
      <c r="X12" s="516"/>
      <c r="Y12" s="516"/>
      <c r="Z12" s="516"/>
      <c r="AA12" s="516"/>
      <c r="AB12" s="516"/>
      <c r="AC12" s="516"/>
      <c r="AD12" s="516"/>
      <c r="AE12" s="516"/>
      <c r="AF12" s="514"/>
      <c r="AG12" s="310"/>
      <c r="AH12" s="310"/>
      <c r="AI12" s="310"/>
      <c r="AJ12" s="310"/>
      <c r="AK12" s="310"/>
      <c r="AL12" s="510"/>
      <c r="AM12" s="510"/>
      <c r="AN12" s="510"/>
      <c r="AO12" s="510"/>
      <c r="AP12" s="510"/>
      <c r="AQ12" s="510"/>
      <c r="AR12" s="510"/>
      <c r="AS12" s="510"/>
      <c r="AT12" s="510"/>
      <c r="AU12" s="510"/>
      <c r="AV12" s="510"/>
      <c r="AW12" s="510"/>
      <c r="AX12" s="510"/>
      <c r="AY12" s="510"/>
      <c r="AZ12" s="510"/>
      <c r="BA12" s="510"/>
      <c r="BB12" s="510"/>
      <c r="BC12" s="510"/>
      <c r="BD12" s="510"/>
      <c r="BE12" s="510"/>
      <c r="BF12" s="510"/>
      <c r="BG12" s="510"/>
      <c r="BH12" s="510"/>
      <c r="BI12" s="510"/>
      <c r="BJ12" s="510"/>
      <c r="BK12" s="510"/>
      <c r="BL12" s="510"/>
      <c r="BM12" s="510"/>
      <c r="BN12" s="510"/>
      <c r="BO12" s="510"/>
      <c r="BP12" s="510"/>
      <c r="BQ12" s="510"/>
      <c r="BR12" s="510"/>
      <c r="BS12" s="510"/>
      <c r="BT12" s="510"/>
      <c r="BU12" s="510"/>
      <c r="BV12" s="510"/>
      <c r="BW12" s="510"/>
      <c r="BX12" s="510"/>
      <c r="BY12" s="510"/>
      <c r="BZ12" s="510"/>
      <c r="CA12" s="510"/>
      <c r="CB12" s="510"/>
      <c r="CC12" s="510"/>
      <c r="CD12" s="510"/>
      <c r="CE12" s="510"/>
      <c r="CF12" s="510"/>
      <c r="CG12" s="510"/>
      <c r="CH12" s="510"/>
      <c r="CI12" s="510"/>
      <c r="CJ12" s="510"/>
      <c r="CK12" s="510"/>
      <c r="CL12" s="510"/>
      <c r="CM12" s="510"/>
      <c r="CN12" s="510"/>
      <c r="CO12" s="510"/>
      <c r="CP12" s="510"/>
      <c r="CQ12" s="510"/>
      <c r="CR12" s="510"/>
      <c r="CS12" s="510"/>
      <c r="CT12" s="510"/>
      <c r="CU12" s="510"/>
      <c r="CV12" s="510"/>
      <c r="CW12" s="510"/>
      <c r="CX12" s="510"/>
      <c r="CY12" s="510"/>
      <c r="CZ12" s="510"/>
      <c r="DA12" s="510"/>
      <c r="DB12" s="510"/>
      <c r="DC12" s="510"/>
      <c r="DD12" s="510"/>
      <c r="DE12" s="510"/>
      <c r="DF12" s="510"/>
      <c r="DG12" s="510"/>
      <c r="DH12" s="510"/>
      <c r="DI12" s="510"/>
      <c r="DJ12" s="510"/>
      <c r="DK12" s="510"/>
      <c r="DL12" s="510"/>
      <c r="DM12" s="510"/>
      <c r="DN12" s="510"/>
      <c r="DO12" s="510"/>
      <c r="DP12" s="510"/>
      <c r="DQ12" s="510"/>
      <c r="DR12" s="510"/>
      <c r="DS12" s="510"/>
      <c r="DT12" s="510"/>
      <c r="DU12" s="510"/>
      <c r="DV12" s="510"/>
      <c r="DW12" s="510"/>
      <c r="DX12" s="510"/>
      <c r="DY12" s="510"/>
      <c r="DZ12" s="510"/>
      <c r="EA12" s="510"/>
      <c r="EB12" s="510"/>
      <c r="EC12" s="510"/>
      <c r="ED12" s="510"/>
      <c r="EE12" s="510"/>
      <c r="EF12" s="510"/>
      <c r="EG12" s="510"/>
      <c r="EH12" s="510"/>
      <c r="EI12" s="510"/>
      <c r="EJ12" s="510"/>
      <c r="EK12" s="525"/>
    </row>
    <row r="13" spans="1:141" s="26" customFormat="1" ht="12.75" x14ac:dyDescent="0.2">
      <c r="A13" s="515" t="s">
        <v>259</v>
      </c>
      <c r="B13" s="515"/>
      <c r="C13" s="515"/>
      <c r="D13" s="515"/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5"/>
      <c r="V13" s="515"/>
      <c r="W13" s="515"/>
      <c r="X13" s="515"/>
      <c r="Y13" s="515"/>
      <c r="Z13" s="515"/>
      <c r="AA13" s="515"/>
      <c r="AB13" s="515"/>
      <c r="AC13" s="515"/>
      <c r="AD13" s="515"/>
      <c r="AE13" s="515"/>
      <c r="AF13" s="514"/>
      <c r="AG13" s="310"/>
      <c r="AH13" s="310"/>
      <c r="AI13" s="310"/>
      <c r="AJ13" s="310"/>
      <c r="AK13" s="310"/>
      <c r="AL13" s="510"/>
      <c r="AM13" s="510"/>
      <c r="AN13" s="510"/>
      <c r="AO13" s="510"/>
      <c r="AP13" s="510"/>
      <c r="AQ13" s="510"/>
      <c r="AR13" s="510"/>
      <c r="AS13" s="510"/>
      <c r="AT13" s="510"/>
      <c r="AU13" s="510"/>
      <c r="AV13" s="510"/>
      <c r="AW13" s="510"/>
      <c r="AX13" s="510"/>
      <c r="AY13" s="510"/>
      <c r="AZ13" s="510"/>
      <c r="BA13" s="510"/>
      <c r="BB13" s="510"/>
      <c r="BC13" s="510"/>
      <c r="BD13" s="510"/>
      <c r="BE13" s="510"/>
      <c r="BF13" s="510"/>
      <c r="BG13" s="510"/>
      <c r="BH13" s="510"/>
      <c r="BI13" s="510"/>
      <c r="BJ13" s="510"/>
      <c r="BK13" s="510"/>
      <c r="BL13" s="510"/>
      <c r="BM13" s="510"/>
      <c r="BN13" s="510"/>
      <c r="BO13" s="510"/>
      <c r="BP13" s="510"/>
      <c r="BQ13" s="510"/>
      <c r="BR13" s="510"/>
      <c r="BS13" s="510"/>
      <c r="BT13" s="510"/>
      <c r="BU13" s="510"/>
      <c r="BV13" s="510"/>
      <c r="BW13" s="510"/>
      <c r="BX13" s="510"/>
      <c r="BY13" s="510"/>
      <c r="BZ13" s="510"/>
      <c r="CA13" s="510"/>
      <c r="CB13" s="510"/>
      <c r="CC13" s="510"/>
      <c r="CD13" s="510"/>
      <c r="CE13" s="510"/>
      <c r="CF13" s="510"/>
      <c r="CG13" s="510"/>
      <c r="CH13" s="510"/>
      <c r="CI13" s="510"/>
      <c r="CJ13" s="510"/>
      <c r="CK13" s="510"/>
      <c r="CL13" s="510"/>
      <c r="CM13" s="510"/>
      <c r="CN13" s="510"/>
      <c r="CO13" s="510"/>
      <c r="CP13" s="510"/>
      <c r="CQ13" s="510"/>
      <c r="CR13" s="510"/>
      <c r="CS13" s="510"/>
      <c r="CT13" s="510"/>
      <c r="CU13" s="510"/>
      <c r="CV13" s="510"/>
      <c r="CW13" s="510"/>
      <c r="CX13" s="510"/>
      <c r="CY13" s="510"/>
      <c r="CZ13" s="510"/>
      <c r="DA13" s="510"/>
      <c r="DB13" s="510"/>
      <c r="DC13" s="510"/>
      <c r="DD13" s="510"/>
      <c r="DE13" s="510"/>
      <c r="DF13" s="510"/>
      <c r="DG13" s="510"/>
      <c r="DH13" s="510"/>
      <c r="DI13" s="510"/>
      <c r="DJ13" s="510"/>
      <c r="DK13" s="510"/>
      <c r="DL13" s="510"/>
      <c r="DM13" s="510"/>
      <c r="DN13" s="510"/>
      <c r="DO13" s="510"/>
      <c r="DP13" s="510"/>
      <c r="DQ13" s="510"/>
      <c r="DR13" s="510"/>
      <c r="DS13" s="510"/>
      <c r="DT13" s="510"/>
      <c r="DU13" s="510"/>
      <c r="DV13" s="510"/>
      <c r="DW13" s="510"/>
      <c r="DX13" s="510"/>
      <c r="DY13" s="510"/>
      <c r="DZ13" s="510"/>
      <c r="EA13" s="510"/>
      <c r="EB13" s="510"/>
      <c r="EC13" s="510"/>
      <c r="ED13" s="510"/>
      <c r="EE13" s="510"/>
      <c r="EF13" s="510"/>
      <c r="EG13" s="510"/>
      <c r="EH13" s="510"/>
      <c r="EI13" s="510"/>
      <c r="EJ13" s="510"/>
      <c r="EK13" s="525"/>
    </row>
    <row r="14" spans="1:141" s="26" customFormat="1" ht="12.75" x14ac:dyDescent="0.2">
      <c r="A14" s="517"/>
      <c r="B14" s="517"/>
      <c r="C14" s="517"/>
      <c r="D14" s="517"/>
      <c r="E14" s="517"/>
      <c r="F14" s="517"/>
      <c r="G14" s="517"/>
      <c r="H14" s="517"/>
      <c r="I14" s="517"/>
      <c r="J14" s="517"/>
      <c r="K14" s="517"/>
      <c r="L14" s="517"/>
      <c r="M14" s="517"/>
      <c r="N14" s="517"/>
      <c r="O14" s="517"/>
      <c r="P14" s="517"/>
      <c r="Q14" s="517"/>
      <c r="R14" s="517"/>
      <c r="S14" s="517"/>
      <c r="T14" s="517"/>
      <c r="U14" s="517"/>
      <c r="V14" s="517"/>
      <c r="W14" s="517"/>
      <c r="X14" s="517"/>
      <c r="Y14" s="517"/>
      <c r="Z14" s="517"/>
      <c r="AA14" s="517"/>
      <c r="AB14" s="517"/>
      <c r="AC14" s="517"/>
      <c r="AD14" s="517"/>
      <c r="AE14" s="517"/>
      <c r="AF14" s="514"/>
      <c r="AG14" s="310"/>
      <c r="AH14" s="310"/>
      <c r="AI14" s="310"/>
      <c r="AJ14" s="310"/>
      <c r="AK14" s="310"/>
      <c r="AL14" s="510"/>
      <c r="AM14" s="510"/>
      <c r="AN14" s="510"/>
      <c r="AO14" s="510"/>
      <c r="AP14" s="510"/>
      <c r="AQ14" s="510"/>
      <c r="AR14" s="510"/>
      <c r="AS14" s="510"/>
      <c r="AT14" s="510"/>
      <c r="AU14" s="510"/>
      <c r="AV14" s="510"/>
      <c r="AW14" s="510"/>
      <c r="AX14" s="510"/>
      <c r="AY14" s="510"/>
      <c r="AZ14" s="510"/>
      <c r="BA14" s="510"/>
      <c r="BB14" s="510"/>
      <c r="BC14" s="510"/>
      <c r="BD14" s="510"/>
      <c r="BE14" s="510"/>
      <c r="BF14" s="510"/>
      <c r="BG14" s="510"/>
      <c r="BH14" s="510"/>
      <c r="BI14" s="510"/>
      <c r="BJ14" s="510"/>
      <c r="BK14" s="510"/>
      <c r="BL14" s="510"/>
      <c r="BM14" s="510"/>
      <c r="BN14" s="510"/>
      <c r="BO14" s="510"/>
      <c r="BP14" s="510"/>
      <c r="BQ14" s="510"/>
      <c r="BR14" s="510"/>
      <c r="BS14" s="510"/>
      <c r="BT14" s="510"/>
      <c r="BU14" s="510"/>
      <c r="BV14" s="510"/>
      <c r="BW14" s="510"/>
      <c r="BX14" s="510"/>
      <c r="BY14" s="510"/>
      <c r="BZ14" s="510"/>
      <c r="CA14" s="510"/>
      <c r="CB14" s="510"/>
      <c r="CC14" s="510"/>
      <c r="CD14" s="510"/>
      <c r="CE14" s="510"/>
      <c r="CF14" s="510"/>
      <c r="CG14" s="510"/>
      <c r="CH14" s="510"/>
      <c r="CI14" s="510"/>
      <c r="CJ14" s="510"/>
      <c r="CK14" s="510"/>
      <c r="CL14" s="510"/>
      <c r="CM14" s="510"/>
      <c r="CN14" s="510"/>
      <c r="CO14" s="510"/>
      <c r="CP14" s="510"/>
      <c r="CQ14" s="510"/>
      <c r="CR14" s="510"/>
      <c r="CS14" s="510"/>
      <c r="CT14" s="510"/>
      <c r="CU14" s="510"/>
      <c r="CV14" s="510"/>
      <c r="CW14" s="510"/>
      <c r="CX14" s="510"/>
      <c r="CY14" s="510"/>
      <c r="CZ14" s="510"/>
      <c r="DA14" s="510"/>
      <c r="DB14" s="510"/>
      <c r="DC14" s="510"/>
      <c r="DD14" s="510"/>
      <c r="DE14" s="510"/>
      <c r="DF14" s="510"/>
      <c r="DG14" s="510"/>
      <c r="DH14" s="510"/>
      <c r="DI14" s="510"/>
      <c r="DJ14" s="510"/>
      <c r="DK14" s="510"/>
      <c r="DL14" s="510"/>
      <c r="DM14" s="510"/>
      <c r="DN14" s="510"/>
      <c r="DO14" s="510"/>
      <c r="DP14" s="510"/>
      <c r="DQ14" s="510"/>
      <c r="DR14" s="510"/>
      <c r="DS14" s="510"/>
      <c r="DT14" s="510"/>
      <c r="DU14" s="510"/>
      <c r="DV14" s="510"/>
      <c r="DW14" s="510"/>
      <c r="DX14" s="510"/>
      <c r="DY14" s="510"/>
      <c r="DZ14" s="510"/>
      <c r="EA14" s="510"/>
      <c r="EB14" s="510"/>
      <c r="EC14" s="510"/>
      <c r="ED14" s="510"/>
      <c r="EE14" s="510"/>
      <c r="EF14" s="510"/>
      <c r="EG14" s="510"/>
      <c r="EH14" s="510"/>
      <c r="EI14" s="510"/>
      <c r="EJ14" s="510"/>
      <c r="EK14" s="525"/>
    </row>
    <row r="15" spans="1:141" s="26" customFormat="1" ht="12.75" x14ac:dyDescent="0.2">
      <c r="A15" s="512" t="s">
        <v>371</v>
      </c>
      <c r="B15" s="512"/>
      <c r="C15" s="512"/>
      <c r="D15" s="512"/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2"/>
      <c r="Q15" s="512"/>
      <c r="R15" s="512"/>
      <c r="S15" s="512"/>
      <c r="T15" s="512"/>
      <c r="U15" s="512"/>
      <c r="V15" s="512"/>
      <c r="W15" s="512"/>
      <c r="X15" s="512"/>
      <c r="Y15" s="512"/>
      <c r="Z15" s="512"/>
      <c r="AA15" s="512"/>
      <c r="AB15" s="512"/>
      <c r="AC15" s="512"/>
      <c r="AD15" s="512"/>
      <c r="AE15" s="512"/>
      <c r="AF15" s="514" t="s">
        <v>376</v>
      </c>
      <c r="AG15" s="310"/>
      <c r="AH15" s="310"/>
      <c r="AI15" s="310"/>
      <c r="AJ15" s="310"/>
      <c r="AK15" s="310"/>
      <c r="AL15" s="510"/>
      <c r="AM15" s="510"/>
      <c r="AN15" s="510"/>
      <c r="AO15" s="510"/>
      <c r="AP15" s="510"/>
      <c r="AQ15" s="510"/>
      <c r="AR15" s="510"/>
      <c r="AS15" s="510"/>
      <c r="AT15" s="510"/>
      <c r="AU15" s="510"/>
      <c r="AV15" s="510"/>
      <c r="AW15" s="510"/>
      <c r="AX15" s="510"/>
      <c r="AY15" s="510"/>
      <c r="AZ15" s="510"/>
      <c r="BA15" s="510"/>
      <c r="BB15" s="510"/>
      <c r="BC15" s="510"/>
      <c r="BD15" s="510"/>
      <c r="BE15" s="510"/>
      <c r="BF15" s="510"/>
      <c r="BG15" s="510"/>
      <c r="BH15" s="510"/>
      <c r="BI15" s="510"/>
      <c r="BJ15" s="510"/>
      <c r="BK15" s="510"/>
      <c r="BL15" s="510"/>
      <c r="BM15" s="510"/>
      <c r="BN15" s="510"/>
      <c r="BO15" s="510"/>
      <c r="BP15" s="510"/>
      <c r="BQ15" s="510"/>
      <c r="BR15" s="510"/>
      <c r="BS15" s="510"/>
      <c r="BT15" s="510"/>
      <c r="BU15" s="510"/>
      <c r="BV15" s="510"/>
      <c r="BW15" s="510"/>
      <c r="BX15" s="510"/>
      <c r="BY15" s="510"/>
      <c r="BZ15" s="510"/>
      <c r="CA15" s="510"/>
      <c r="CB15" s="510"/>
      <c r="CC15" s="510"/>
      <c r="CD15" s="510"/>
      <c r="CE15" s="510"/>
      <c r="CF15" s="510"/>
      <c r="CG15" s="510"/>
      <c r="CH15" s="510"/>
      <c r="CI15" s="510"/>
      <c r="CJ15" s="510"/>
      <c r="CK15" s="510"/>
      <c r="CL15" s="510"/>
      <c r="CM15" s="510"/>
      <c r="CN15" s="510"/>
      <c r="CO15" s="510"/>
      <c r="CP15" s="510"/>
      <c r="CQ15" s="510"/>
      <c r="CR15" s="510"/>
      <c r="CS15" s="510"/>
      <c r="CT15" s="510"/>
      <c r="CU15" s="510"/>
      <c r="CV15" s="510"/>
      <c r="CW15" s="510"/>
      <c r="CX15" s="510"/>
      <c r="CY15" s="510"/>
      <c r="CZ15" s="510"/>
      <c r="DA15" s="510"/>
      <c r="DB15" s="510"/>
      <c r="DC15" s="510"/>
      <c r="DD15" s="510"/>
      <c r="DE15" s="510"/>
      <c r="DF15" s="510"/>
      <c r="DG15" s="510"/>
      <c r="DH15" s="510"/>
      <c r="DI15" s="510"/>
      <c r="DJ15" s="510"/>
      <c r="DK15" s="510"/>
      <c r="DL15" s="510"/>
      <c r="DM15" s="510"/>
      <c r="DN15" s="510"/>
      <c r="DO15" s="510"/>
      <c r="DP15" s="510"/>
      <c r="DQ15" s="510"/>
      <c r="DR15" s="510"/>
      <c r="DS15" s="510"/>
      <c r="DT15" s="510"/>
      <c r="DU15" s="510"/>
      <c r="DV15" s="510"/>
      <c r="DW15" s="510"/>
      <c r="DX15" s="510"/>
      <c r="DY15" s="510"/>
      <c r="DZ15" s="510"/>
      <c r="EA15" s="510"/>
      <c r="EB15" s="510"/>
      <c r="EC15" s="510"/>
      <c r="ED15" s="510"/>
      <c r="EE15" s="510"/>
      <c r="EF15" s="510"/>
      <c r="EG15" s="510"/>
      <c r="EH15" s="510"/>
      <c r="EI15" s="510"/>
      <c r="EJ15" s="510"/>
      <c r="EK15" s="525"/>
    </row>
    <row r="16" spans="1:141" s="7" customFormat="1" ht="12.75" x14ac:dyDescent="0.2">
      <c r="A16" s="375" t="s">
        <v>372</v>
      </c>
      <c r="B16" s="375"/>
      <c r="C16" s="375"/>
      <c r="D16" s="375"/>
      <c r="E16" s="375"/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5"/>
      <c r="Z16" s="375"/>
      <c r="AA16" s="375"/>
      <c r="AB16" s="375"/>
      <c r="AC16" s="375"/>
      <c r="AD16" s="375"/>
      <c r="AE16" s="375"/>
      <c r="AF16" s="334" t="s">
        <v>45</v>
      </c>
      <c r="AG16" s="335"/>
      <c r="AH16" s="335"/>
      <c r="AI16" s="335"/>
      <c r="AJ16" s="335"/>
      <c r="AK16" s="335"/>
      <c r="AL16" s="510"/>
      <c r="AM16" s="510"/>
      <c r="AN16" s="510"/>
      <c r="AO16" s="510"/>
      <c r="AP16" s="510"/>
      <c r="AQ16" s="510"/>
      <c r="AR16" s="510"/>
      <c r="AS16" s="510"/>
      <c r="AT16" s="510"/>
      <c r="AU16" s="510"/>
      <c r="AV16" s="510"/>
      <c r="AW16" s="510"/>
      <c r="AX16" s="510"/>
      <c r="AY16" s="510"/>
      <c r="AZ16" s="510"/>
      <c r="BA16" s="510"/>
      <c r="BB16" s="510"/>
      <c r="BC16" s="510"/>
      <c r="BD16" s="510"/>
      <c r="BE16" s="510"/>
      <c r="BF16" s="510"/>
      <c r="BG16" s="510"/>
      <c r="BH16" s="510"/>
      <c r="BI16" s="510"/>
      <c r="BJ16" s="510"/>
      <c r="BK16" s="510"/>
      <c r="BL16" s="510"/>
      <c r="BM16" s="521">
        <f>BM17</f>
        <v>151704.98000000001</v>
      </c>
      <c r="BN16" s="521"/>
      <c r="BO16" s="521"/>
      <c r="BP16" s="521"/>
      <c r="BQ16" s="521"/>
      <c r="BR16" s="521"/>
      <c r="BS16" s="521"/>
      <c r="BT16" s="521"/>
      <c r="BU16" s="521"/>
      <c r="BV16" s="510"/>
      <c r="BW16" s="510"/>
      <c r="BX16" s="510"/>
      <c r="BY16" s="510"/>
      <c r="BZ16" s="510"/>
      <c r="CA16" s="510"/>
      <c r="CB16" s="510"/>
      <c r="CC16" s="510"/>
      <c r="CD16" s="510"/>
      <c r="CE16" s="510"/>
      <c r="CF16" s="510"/>
      <c r="CG16" s="510"/>
      <c r="CH16" s="510"/>
      <c r="CI16" s="510"/>
      <c r="CJ16" s="510"/>
      <c r="CK16" s="510"/>
      <c r="CL16" s="510"/>
      <c r="CM16" s="510"/>
      <c r="CN16" s="510"/>
      <c r="CO16" s="510"/>
      <c r="CP16" s="510"/>
      <c r="CQ16" s="510"/>
      <c r="CR16" s="510"/>
      <c r="CS16" s="510"/>
      <c r="CT16" s="510"/>
      <c r="CU16" s="510"/>
      <c r="CV16" s="510"/>
      <c r="CW16" s="510"/>
      <c r="CX16" s="510"/>
      <c r="CY16" s="510"/>
      <c r="CZ16" s="510"/>
      <c r="DA16" s="510"/>
      <c r="DB16" s="510"/>
      <c r="DC16" s="510"/>
      <c r="DD16" s="510"/>
      <c r="DE16" s="510"/>
      <c r="DF16" s="510"/>
      <c r="DG16" s="510"/>
      <c r="DH16" s="510"/>
      <c r="DI16" s="510"/>
      <c r="DJ16" s="510"/>
      <c r="DK16" s="510"/>
      <c r="DL16" s="510"/>
      <c r="DM16" s="510"/>
      <c r="DN16" s="510"/>
      <c r="DO16" s="510"/>
      <c r="DP16" s="510"/>
      <c r="DQ16" s="510"/>
      <c r="DR16" s="510"/>
      <c r="DS16" s="510"/>
      <c r="DT16" s="510"/>
      <c r="DU16" s="510"/>
      <c r="DV16" s="510"/>
      <c r="DW16" s="510"/>
      <c r="DX16" s="510"/>
      <c r="DY16" s="510"/>
      <c r="DZ16" s="510"/>
      <c r="EA16" s="510"/>
      <c r="EB16" s="510"/>
      <c r="EC16" s="510"/>
      <c r="ED16" s="510"/>
      <c r="EE16" s="510"/>
      <c r="EF16" s="510"/>
      <c r="EG16" s="510"/>
      <c r="EH16" s="510"/>
      <c r="EI16" s="510"/>
      <c r="EJ16" s="510"/>
      <c r="EK16" s="525"/>
    </row>
    <row r="17" spans="1:141" s="7" customFormat="1" ht="12.75" x14ac:dyDescent="0.2">
      <c r="A17" s="390" t="s">
        <v>106</v>
      </c>
      <c r="B17" s="390"/>
      <c r="C17" s="390"/>
      <c r="D17" s="390"/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34" t="s">
        <v>186</v>
      </c>
      <c r="AG17" s="335"/>
      <c r="AH17" s="335"/>
      <c r="AI17" s="335"/>
      <c r="AJ17" s="335"/>
      <c r="AK17" s="335"/>
      <c r="AL17" s="510"/>
      <c r="AM17" s="510"/>
      <c r="AN17" s="510"/>
      <c r="AO17" s="510"/>
      <c r="AP17" s="510"/>
      <c r="AQ17" s="510"/>
      <c r="AR17" s="510"/>
      <c r="AS17" s="510"/>
      <c r="AT17" s="510"/>
      <c r="AU17" s="510"/>
      <c r="AV17" s="510"/>
      <c r="AW17" s="510"/>
      <c r="AX17" s="510"/>
      <c r="AY17" s="510"/>
      <c r="AZ17" s="510"/>
      <c r="BA17" s="510"/>
      <c r="BB17" s="510"/>
      <c r="BC17" s="510"/>
      <c r="BD17" s="510"/>
      <c r="BE17" s="510"/>
      <c r="BF17" s="510"/>
      <c r="BG17" s="510"/>
      <c r="BH17" s="510"/>
      <c r="BI17" s="510"/>
      <c r="BJ17" s="510"/>
      <c r="BK17" s="510"/>
      <c r="BL17" s="510"/>
      <c r="BM17" s="510">
        <f>BM19</f>
        <v>151704.98000000001</v>
      </c>
      <c r="BN17" s="510"/>
      <c r="BO17" s="510"/>
      <c r="BP17" s="510"/>
      <c r="BQ17" s="510"/>
      <c r="BR17" s="510"/>
      <c r="BS17" s="510"/>
      <c r="BT17" s="510"/>
      <c r="BU17" s="510"/>
      <c r="BV17" s="510"/>
      <c r="BW17" s="510"/>
      <c r="BX17" s="510"/>
      <c r="BY17" s="510"/>
      <c r="BZ17" s="510"/>
      <c r="CA17" s="510"/>
      <c r="CB17" s="510"/>
      <c r="CC17" s="510"/>
      <c r="CD17" s="510"/>
      <c r="CE17" s="510"/>
      <c r="CF17" s="510"/>
      <c r="CG17" s="510"/>
      <c r="CH17" s="510"/>
      <c r="CI17" s="510"/>
      <c r="CJ17" s="510"/>
      <c r="CK17" s="510"/>
      <c r="CL17" s="510"/>
      <c r="CM17" s="510"/>
      <c r="CN17" s="510"/>
      <c r="CO17" s="510"/>
      <c r="CP17" s="510"/>
      <c r="CQ17" s="510"/>
      <c r="CR17" s="510"/>
      <c r="CS17" s="510"/>
      <c r="CT17" s="510"/>
      <c r="CU17" s="510"/>
      <c r="CV17" s="510"/>
      <c r="CW17" s="510"/>
      <c r="CX17" s="510"/>
      <c r="CY17" s="510"/>
      <c r="CZ17" s="510"/>
      <c r="DA17" s="510"/>
      <c r="DB17" s="510"/>
      <c r="DC17" s="510"/>
      <c r="DD17" s="510"/>
      <c r="DE17" s="510"/>
      <c r="DF17" s="510"/>
      <c r="DG17" s="510"/>
      <c r="DH17" s="510"/>
      <c r="DI17" s="510"/>
      <c r="DJ17" s="510"/>
      <c r="DK17" s="510"/>
      <c r="DL17" s="510"/>
      <c r="DM17" s="510"/>
      <c r="DN17" s="510"/>
      <c r="DO17" s="510"/>
      <c r="DP17" s="510"/>
      <c r="DQ17" s="510"/>
      <c r="DR17" s="510"/>
      <c r="DS17" s="510"/>
      <c r="DT17" s="510"/>
      <c r="DU17" s="510"/>
      <c r="DV17" s="510"/>
      <c r="DW17" s="510"/>
      <c r="DX17" s="510"/>
      <c r="DY17" s="510"/>
      <c r="DZ17" s="510"/>
      <c r="EA17" s="510"/>
      <c r="EB17" s="510"/>
      <c r="EC17" s="510"/>
      <c r="ED17" s="510"/>
      <c r="EE17" s="510"/>
      <c r="EF17" s="510"/>
      <c r="EG17" s="510"/>
      <c r="EH17" s="510"/>
      <c r="EI17" s="510"/>
      <c r="EJ17" s="510"/>
      <c r="EK17" s="525"/>
    </row>
    <row r="18" spans="1:141" s="7" customFormat="1" ht="12.75" x14ac:dyDescent="0.2">
      <c r="A18" s="377" t="s">
        <v>368</v>
      </c>
      <c r="B18" s="377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  <c r="X18" s="377"/>
      <c r="Y18" s="377"/>
      <c r="Z18" s="377"/>
      <c r="AA18" s="377"/>
      <c r="AB18" s="377"/>
      <c r="AC18" s="377"/>
      <c r="AD18" s="377"/>
      <c r="AE18" s="377"/>
      <c r="AF18" s="334"/>
      <c r="AG18" s="335"/>
      <c r="AH18" s="335"/>
      <c r="AI18" s="335"/>
      <c r="AJ18" s="335"/>
      <c r="AK18" s="335"/>
      <c r="AL18" s="510"/>
      <c r="AM18" s="510"/>
      <c r="AN18" s="510"/>
      <c r="AO18" s="510"/>
      <c r="AP18" s="510"/>
      <c r="AQ18" s="510"/>
      <c r="AR18" s="510"/>
      <c r="AS18" s="510"/>
      <c r="AT18" s="510"/>
      <c r="AU18" s="510"/>
      <c r="AV18" s="510"/>
      <c r="AW18" s="510"/>
      <c r="AX18" s="510"/>
      <c r="AY18" s="510"/>
      <c r="AZ18" s="510"/>
      <c r="BA18" s="510"/>
      <c r="BB18" s="510"/>
      <c r="BC18" s="510"/>
      <c r="BD18" s="510"/>
      <c r="BE18" s="510"/>
      <c r="BF18" s="510"/>
      <c r="BG18" s="510"/>
      <c r="BH18" s="510"/>
      <c r="BI18" s="510"/>
      <c r="BJ18" s="510"/>
      <c r="BK18" s="510"/>
      <c r="BL18" s="510"/>
      <c r="BM18" s="510"/>
      <c r="BN18" s="510"/>
      <c r="BO18" s="510"/>
      <c r="BP18" s="510"/>
      <c r="BQ18" s="510"/>
      <c r="BR18" s="510"/>
      <c r="BS18" s="510"/>
      <c r="BT18" s="510"/>
      <c r="BU18" s="510"/>
      <c r="BV18" s="510"/>
      <c r="BW18" s="510"/>
      <c r="BX18" s="510"/>
      <c r="BY18" s="510"/>
      <c r="BZ18" s="510"/>
      <c r="CA18" s="510"/>
      <c r="CB18" s="510"/>
      <c r="CC18" s="510"/>
      <c r="CD18" s="510"/>
      <c r="CE18" s="510"/>
      <c r="CF18" s="510"/>
      <c r="CG18" s="510"/>
      <c r="CH18" s="510"/>
      <c r="CI18" s="510"/>
      <c r="CJ18" s="510"/>
      <c r="CK18" s="510"/>
      <c r="CL18" s="510"/>
      <c r="CM18" s="510"/>
      <c r="CN18" s="510"/>
      <c r="CO18" s="510"/>
      <c r="CP18" s="510"/>
      <c r="CQ18" s="510"/>
      <c r="CR18" s="510"/>
      <c r="CS18" s="510"/>
      <c r="CT18" s="510"/>
      <c r="CU18" s="510"/>
      <c r="CV18" s="510"/>
      <c r="CW18" s="510"/>
      <c r="CX18" s="510"/>
      <c r="CY18" s="510"/>
      <c r="CZ18" s="510"/>
      <c r="DA18" s="510"/>
      <c r="DB18" s="510"/>
      <c r="DC18" s="510"/>
      <c r="DD18" s="510"/>
      <c r="DE18" s="510"/>
      <c r="DF18" s="510"/>
      <c r="DG18" s="510"/>
      <c r="DH18" s="510"/>
      <c r="DI18" s="510"/>
      <c r="DJ18" s="510"/>
      <c r="DK18" s="510"/>
      <c r="DL18" s="510"/>
      <c r="DM18" s="510"/>
      <c r="DN18" s="510"/>
      <c r="DO18" s="510"/>
      <c r="DP18" s="510"/>
      <c r="DQ18" s="510"/>
      <c r="DR18" s="510"/>
      <c r="DS18" s="510"/>
      <c r="DT18" s="510"/>
      <c r="DU18" s="510"/>
      <c r="DV18" s="510"/>
      <c r="DW18" s="510"/>
      <c r="DX18" s="510"/>
      <c r="DY18" s="510"/>
      <c r="DZ18" s="510"/>
      <c r="EA18" s="510"/>
      <c r="EB18" s="510"/>
      <c r="EC18" s="510"/>
      <c r="ED18" s="510"/>
      <c r="EE18" s="510"/>
      <c r="EF18" s="510"/>
      <c r="EG18" s="510"/>
      <c r="EH18" s="510"/>
      <c r="EI18" s="510"/>
      <c r="EJ18" s="510"/>
      <c r="EK18" s="525"/>
    </row>
    <row r="19" spans="1:141" s="7" customFormat="1" ht="12.75" x14ac:dyDescent="0.2">
      <c r="A19" s="380" t="s">
        <v>116</v>
      </c>
      <c r="B19" s="380"/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 s="380"/>
      <c r="S19" s="380"/>
      <c r="T19" s="380"/>
      <c r="U19" s="380"/>
      <c r="V19" s="380"/>
      <c r="W19" s="380"/>
      <c r="X19" s="380"/>
      <c r="Y19" s="380"/>
      <c r="Z19" s="380"/>
      <c r="AA19" s="380"/>
      <c r="AB19" s="380"/>
      <c r="AC19" s="380"/>
      <c r="AD19" s="380"/>
      <c r="AE19" s="380"/>
      <c r="AF19" s="334" t="s">
        <v>377</v>
      </c>
      <c r="AG19" s="335"/>
      <c r="AH19" s="335"/>
      <c r="AI19" s="335"/>
      <c r="AJ19" s="335"/>
      <c r="AK19" s="335"/>
      <c r="AL19" s="510"/>
      <c r="AM19" s="510"/>
      <c r="AN19" s="510"/>
      <c r="AO19" s="510"/>
      <c r="AP19" s="510"/>
      <c r="AQ19" s="510"/>
      <c r="AR19" s="510"/>
      <c r="AS19" s="510"/>
      <c r="AT19" s="510"/>
      <c r="AU19" s="510"/>
      <c r="AV19" s="510"/>
      <c r="AW19" s="510"/>
      <c r="AX19" s="510"/>
      <c r="AY19" s="510"/>
      <c r="AZ19" s="510"/>
      <c r="BA19" s="510"/>
      <c r="BB19" s="510"/>
      <c r="BC19" s="510"/>
      <c r="BD19" s="510"/>
      <c r="BE19" s="510"/>
      <c r="BF19" s="510"/>
      <c r="BG19" s="510"/>
      <c r="BH19" s="510"/>
      <c r="BI19" s="510"/>
      <c r="BJ19" s="510"/>
      <c r="BK19" s="510"/>
      <c r="BL19" s="510"/>
      <c r="BM19" s="510">
        <v>151704.98000000001</v>
      </c>
      <c r="BN19" s="510"/>
      <c r="BO19" s="510"/>
      <c r="BP19" s="510"/>
      <c r="BQ19" s="510"/>
      <c r="BR19" s="510"/>
      <c r="BS19" s="510"/>
      <c r="BT19" s="510"/>
      <c r="BU19" s="510"/>
      <c r="BV19" s="510"/>
      <c r="BW19" s="510"/>
      <c r="BX19" s="510"/>
      <c r="BY19" s="510"/>
      <c r="BZ19" s="510"/>
      <c r="CA19" s="510"/>
      <c r="CB19" s="510"/>
      <c r="CC19" s="510"/>
      <c r="CD19" s="510"/>
      <c r="CE19" s="510"/>
      <c r="CF19" s="510"/>
      <c r="CG19" s="510"/>
      <c r="CH19" s="510"/>
      <c r="CI19" s="510"/>
      <c r="CJ19" s="510"/>
      <c r="CK19" s="510"/>
      <c r="CL19" s="510"/>
      <c r="CM19" s="510"/>
      <c r="CN19" s="510"/>
      <c r="CO19" s="510"/>
      <c r="CP19" s="510"/>
      <c r="CQ19" s="510"/>
      <c r="CR19" s="510"/>
      <c r="CS19" s="510"/>
      <c r="CT19" s="510"/>
      <c r="CU19" s="510"/>
      <c r="CV19" s="510"/>
      <c r="CW19" s="510"/>
      <c r="CX19" s="510"/>
      <c r="CY19" s="510"/>
      <c r="CZ19" s="510"/>
      <c r="DA19" s="510"/>
      <c r="DB19" s="510"/>
      <c r="DC19" s="510"/>
      <c r="DD19" s="510"/>
      <c r="DE19" s="510"/>
      <c r="DF19" s="510"/>
      <c r="DG19" s="510"/>
      <c r="DH19" s="510"/>
      <c r="DI19" s="510"/>
      <c r="DJ19" s="510"/>
      <c r="DK19" s="510"/>
      <c r="DL19" s="510"/>
      <c r="DM19" s="510"/>
      <c r="DN19" s="510"/>
      <c r="DO19" s="510"/>
      <c r="DP19" s="510"/>
      <c r="DQ19" s="510"/>
      <c r="DR19" s="510"/>
      <c r="DS19" s="510"/>
      <c r="DT19" s="510"/>
      <c r="DU19" s="510"/>
      <c r="DV19" s="510"/>
      <c r="DW19" s="510"/>
      <c r="DX19" s="510"/>
      <c r="DY19" s="510"/>
      <c r="DZ19" s="510"/>
      <c r="EA19" s="510"/>
      <c r="EB19" s="510"/>
      <c r="EC19" s="510"/>
      <c r="ED19" s="510"/>
      <c r="EE19" s="510"/>
      <c r="EF19" s="510"/>
      <c r="EG19" s="510"/>
      <c r="EH19" s="510"/>
      <c r="EI19" s="510"/>
      <c r="EJ19" s="510"/>
      <c r="EK19" s="525"/>
    </row>
    <row r="20" spans="1:141" s="7" customFormat="1" ht="12.75" x14ac:dyDescent="0.2">
      <c r="A20" s="379" t="s">
        <v>369</v>
      </c>
      <c r="B20" s="379"/>
      <c r="C20" s="379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  <c r="Z20" s="379"/>
      <c r="AA20" s="379"/>
      <c r="AB20" s="379"/>
      <c r="AC20" s="379"/>
      <c r="AD20" s="379"/>
      <c r="AE20" s="379"/>
      <c r="AF20" s="334"/>
      <c r="AG20" s="335"/>
      <c r="AH20" s="335"/>
      <c r="AI20" s="335"/>
      <c r="AJ20" s="335"/>
      <c r="AK20" s="335"/>
      <c r="AL20" s="510"/>
      <c r="AM20" s="510"/>
      <c r="AN20" s="510"/>
      <c r="AO20" s="510"/>
      <c r="AP20" s="510"/>
      <c r="AQ20" s="510"/>
      <c r="AR20" s="510"/>
      <c r="AS20" s="510"/>
      <c r="AT20" s="510"/>
      <c r="AU20" s="510"/>
      <c r="AV20" s="510"/>
      <c r="AW20" s="510"/>
      <c r="AX20" s="510"/>
      <c r="AY20" s="510"/>
      <c r="AZ20" s="510"/>
      <c r="BA20" s="510"/>
      <c r="BB20" s="510"/>
      <c r="BC20" s="510"/>
      <c r="BD20" s="510"/>
      <c r="BE20" s="510"/>
      <c r="BF20" s="510"/>
      <c r="BG20" s="510"/>
      <c r="BH20" s="510"/>
      <c r="BI20" s="510"/>
      <c r="BJ20" s="510"/>
      <c r="BK20" s="510"/>
      <c r="BL20" s="510"/>
      <c r="BM20" s="510"/>
      <c r="BN20" s="510"/>
      <c r="BO20" s="510"/>
      <c r="BP20" s="510"/>
      <c r="BQ20" s="510"/>
      <c r="BR20" s="510"/>
      <c r="BS20" s="510"/>
      <c r="BT20" s="510"/>
      <c r="BU20" s="510"/>
      <c r="BV20" s="510"/>
      <c r="BW20" s="510"/>
      <c r="BX20" s="510"/>
      <c r="BY20" s="510"/>
      <c r="BZ20" s="510"/>
      <c r="CA20" s="510"/>
      <c r="CB20" s="510"/>
      <c r="CC20" s="510"/>
      <c r="CD20" s="510"/>
      <c r="CE20" s="510"/>
      <c r="CF20" s="510"/>
      <c r="CG20" s="510"/>
      <c r="CH20" s="510"/>
      <c r="CI20" s="510"/>
      <c r="CJ20" s="510"/>
      <c r="CK20" s="510"/>
      <c r="CL20" s="510"/>
      <c r="CM20" s="510"/>
      <c r="CN20" s="510"/>
      <c r="CO20" s="510"/>
      <c r="CP20" s="510"/>
      <c r="CQ20" s="510"/>
      <c r="CR20" s="510"/>
      <c r="CS20" s="510"/>
      <c r="CT20" s="510"/>
      <c r="CU20" s="510"/>
      <c r="CV20" s="510"/>
      <c r="CW20" s="510"/>
      <c r="CX20" s="510"/>
      <c r="CY20" s="510"/>
      <c r="CZ20" s="510"/>
      <c r="DA20" s="510"/>
      <c r="DB20" s="510"/>
      <c r="DC20" s="510"/>
      <c r="DD20" s="510"/>
      <c r="DE20" s="510"/>
      <c r="DF20" s="510"/>
      <c r="DG20" s="510"/>
      <c r="DH20" s="510"/>
      <c r="DI20" s="510"/>
      <c r="DJ20" s="510"/>
      <c r="DK20" s="510"/>
      <c r="DL20" s="510"/>
      <c r="DM20" s="510"/>
      <c r="DN20" s="510"/>
      <c r="DO20" s="510"/>
      <c r="DP20" s="510"/>
      <c r="DQ20" s="510"/>
      <c r="DR20" s="510"/>
      <c r="DS20" s="510"/>
      <c r="DT20" s="510"/>
      <c r="DU20" s="510"/>
      <c r="DV20" s="510"/>
      <c r="DW20" s="510"/>
      <c r="DX20" s="510"/>
      <c r="DY20" s="510"/>
      <c r="DZ20" s="510"/>
      <c r="EA20" s="510"/>
      <c r="EB20" s="510"/>
      <c r="EC20" s="510"/>
      <c r="ED20" s="510"/>
      <c r="EE20" s="510"/>
      <c r="EF20" s="510"/>
      <c r="EG20" s="510"/>
      <c r="EH20" s="510"/>
      <c r="EI20" s="510"/>
      <c r="EJ20" s="510"/>
      <c r="EK20" s="525"/>
    </row>
    <row r="21" spans="1:141" s="7" customFormat="1" ht="12.75" x14ac:dyDescent="0.2">
      <c r="A21" s="379" t="s">
        <v>370</v>
      </c>
      <c r="B21" s="379"/>
      <c r="C21" s="379"/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379"/>
      <c r="V21" s="379"/>
      <c r="W21" s="379"/>
      <c r="X21" s="379"/>
      <c r="Y21" s="379"/>
      <c r="Z21" s="379"/>
      <c r="AA21" s="379"/>
      <c r="AB21" s="379"/>
      <c r="AC21" s="379"/>
      <c r="AD21" s="379"/>
      <c r="AE21" s="379"/>
      <c r="AF21" s="334"/>
      <c r="AG21" s="335"/>
      <c r="AH21" s="335"/>
      <c r="AI21" s="335"/>
      <c r="AJ21" s="335"/>
      <c r="AK21" s="335"/>
      <c r="AL21" s="510"/>
      <c r="AM21" s="510"/>
      <c r="AN21" s="510"/>
      <c r="AO21" s="510"/>
      <c r="AP21" s="510"/>
      <c r="AQ21" s="510"/>
      <c r="AR21" s="510"/>
      <c r="AS21" s="510"/>
      <c r="AT21" s="510"/>
      <c r="AU21" s="510"/>
      <c r="AV21" s="510"/>
      <c r="AW21" s="510"/>
      <c r="AX21" s="510"/>
      <c r="AY21" s="510"/>
      <c r="AZ21" s="510"/>
      <c r="BA21" s="510"/>
      <c r="BB21" s="510"/>
      <c r="BC21" s="510"/>
      <c r="BD21" s="510"/>
      <c r="BE21" s="510"/>
      <c r="BF21" s="510"/>
      <c r="BG21" s="510"/>
      <c r="BH21" s="510"/>
      <c r="BI21" s="510"/>
      <c r="BJ21" s="510"/>
      <c r="BK21" s="510"/>
      <c r="BL21" s="510"/>
      <c r="BM21" s="510"/>
      <c r="BN21" s="510"/>
      <c r="BO21" s="510"/>
      <c r="BP21" s="510"/>
      <c r="BQ21" s="510"/>
      <c r="BR21" s="510"/>
      <c r="BS21" s="510"/>
      <c r="BT21" s="510"/>
      <c r="BU21" s="510"/>
      <c r="BV21" s="510"/>
      <c r="BW21" s="510"/>
      <c r="BX21" s="510"/>
      <c r="BY21" s="510"/>
      <c r="BZ21" s="510"/>
      <c r="CA21" s="510"/>
      <c r="CB21" s="510"/>
      <c r="CC21" s="510"/>
      <c r="CD21" s="510"/>
      <c r="CE21" s="510"/>
      <c r="CF21" s="510"/>
      <c r="CG21" s="510"/>
      <c r="CH21" s="510"/>
      <c r="CI21" s="510"/>
      <c r="CJ21" s="510"/>
      <c r="CK21" s="510"/>
      <c r="CL21" s="510"/>
      <c r="CM21" s="510"/>
      <c r="CN21" s="510"/>
      <c r="CO21" s="510"/>
      <c r="CP21" s="510"/>
      <c r="CQ21" s="510"/>
      <c r="CR21" s="510"/>
      <c r="CS21" s="510"/>
      <c r="CT21" s="510"/>
      <c r="CU21" s="510"/>
      <c r="CV21" s="510"/>
      <c r="CW21" s="510"/>
      <c r="CX21" s="510"/>
      <c r="CY21" s="510"/>
      <c r="CZ21" s="510"/>
      <c r="DA21" s="510"/>
      <c r="DB21" s="510"/>
      <c r="DC21" s="510"/>
      <c r="DD21" s="510"/>
      <c r="DE21" s="510"/>
      <c r="DF21" s="510"/>
      <c r="DG21" s="510"/>
      <c r="DH21" s="510"/>
      <c r="DI21" s="510"/>
      <c r="DJ21" s="510"/>
      <c r="DK21" s="510"/>
      <c r="DL21" s="510"/>
      <c r="DM21" s="510"/>
      <c r="DN21" s="510"/>
      <c r="DO21" s="510"/>
      <c r="DP21" s="510"/>
      <c r="DQ21" s="510"/>
      <c r="DR21" s="510"/>
      <c r="DS21" s="510"/>
      <c r="DT21" s="510"/>
      <c r="DU21" s="510"/>
      <c r="DV21" s="510"/>
      <c r="DW21" s="510"/>
      <c r="DX21" s="510"/>
      <c r="DY21" s="510"/>
      <c r="DZ21" s="510"/>
      <c r="EA21" s="510"/>
      <c r="EB21" s="510"/>
      <c r="EC21" s="510"/>
      <c r="ED21" s="510"/>
      <c r="EE21" s="510"/>
      <c r="EF21" s="510"/>
      <c r="EG21" s="510"/>
      <c r="EH21" s="510"/>
      <c r="EI21" s="510"/>
      <c r="EJ21" s="510"/>
      <c r="EK21" s="525"/>
    </row>
    <row r="22" spans="1:141" s="7" customFormat="1" ht="12.75" x14ac:dyDescent="0.2">
      <c r="A22" s="381" t="s">
        <v>259</v>
      </c>
      <c r="B22" s="381"/>
      <c r="C22" s="381"/>
      <c r="D22" s="381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81"/>
      <c r="Q22" s="381"/>
      <c r="R22" s="381"/>
      <c r="S22" s="381"/>
      <c r="T22" s="381"/>
      <c r="U22" s="381"/>
      <c r="V22" s="381"/>
      <c r="W22" s="381"/>
      <c r="X22" s="381"/>
      <c r="Y22" s="381"/>
      <c r="Z22" s="381"/>
      <c r="AA22" s="381"/>
      <c r="AB22" s="381"/>
      <c r="AC22" s="381"/>
      <c r="AD22" s="381"/>
      <c r="AE22" s="381"/>
      <c r="AF22" s="334"/>
      <c r="AG22" s="335"/>
      <c r="AH22" s="335"/>
      <c r="AI22" s="335"/>
      <c r="AJ22" s="335"/>
      <c r="AK22" s="335"/>
      <c r="AL22" s="510"/>
      <c r="AM22" s="510"/>
      <c r="AN22" s="510"/>
      <c r="AO22" s="510"/>
      <c r="AP22" s="510"/>
      <c r="AQ22" s="510"/>
      <c r="AR22" s="510"/>
      <c r="AS22" s="510"/>
      <c r="AT22" s="510"/>
      <c r="AU22" s="510"/>
      <c r="AV22" s="510"/>
      <c r="AW22" s="510"/>
      <c r="AX22" s="510"/>
      <c r="AY22" s="510"/>
      <c r="AZ22" s="510"/>
      <c r="BA22" s="510"/>
      <c r="BB22" s="510"/>
      <c r="BC22" s="510"/>
      <c r="BD22" s="510"/>
      <c r="BE22" s="510"/>
      <c r="BF22" s="510"/>
      <c r="BG22" s="510"/>
      <c r="BH22" s="510"/>
      <c r="BI22" s="510"/>
      <c r="BJ22" s="510"/>
      <c r="BK22" s="510"/>
      <c r="BL22" s="510"/>
      <c r="BM22" s="510"/>
      <c r="BN22" s="510"/>
      <c r="BO22" s="510"/>
      <c r="BP22" s="510"/>
      <c r="BQ22" s="510"/>
      <c r="BR22" s="510"/>
      <c r="BS22" s="510"/>
      <c r="BT22" s="510"/>
      <c r="BU22" s="510"/>
      <c r="BV22" s="510"/>
      <c r="BW22" s="510"/>
      <c r="BX22" s="510"/>
      <c r="BY22" s="510"/>
      <c r="BZ22" s="510"/>
      <c r="CA22" s="510"/>
      <c r="CB22" s="510"/>
      <c r="CC22" s="510"/>
      <c r="CD22" s="510"/>
      <c r="CE22" s="510"/>
      <c r="CF22" s="510"/>
      <c r="CG22" s="510"/>
      <c r="CH22" s="510"/>
      <c r="CI22" s="510"/>
      <c r="CJ22" s="510"/>
      <c r="CK22" s="510"/>
      <c r="CL22" s="510"/>
      <c r="CM22" s="510"/>
      <c r="CN22" s="510"/>
      <c r="CO22" s="510"/>
      <c r="CP22" s="510"/>
      <c r="CQ22" s="510"/>
      <c r="CR22" s="510"/>
      <c r="CS22" s="510"/>
      <c r="CT22" s="510"/>
      <c r="CU22" s="510"/>
      <c r="CV22" s="510"/>
      <c r="CW22" s="510"/>
      <c r="CX22" s="510"/>
      <c r="CY22" s="510"/>
      <c r="CZ22" s="510"/>
      <c r="DA22" s="510"/>
      <c r="DB22" s="510"/>
      <c r="DC22" s="510"/>
      <c r="DD22" s="510"/>
      <c r="DE22" s="510"/>
      <c r="DF22" s="510"/>
      <c r="DG22" s="510"/>
      <c r="DH22" s="510"/>
      <c r="DI22" s="510"/>
      <c r="DJ22" s="510"/>
      <c r="DK22" s="510"/>
      <c r="DL22" s="510"/>
      <c r="DM22" s="510"/>
      <c r="DN22" s="510"/>
      <c r="DO22" s="510"/>
      <c r="DP22" s="510"/>
      <c r="DQ22" s="510"/>
      <c r="DR22" s="510"/>
      <c r="DS22" s="510"/>
      <c r="DT22" s="510"/>
      <c r="DU22" s="510"/>
      <c r="DV22" s="510"/>
      <c r="DW22" s="510"/>
      <c r="DX22" s="510"/>
      <c r="DY22" s="510"/>
      <c r="DZ22" s="510"/>
      <c r="EA22" s="510"/>
      <c r="EB22" s="510"/>
      <c r="EC22" s="510"/>
      <c r="ED22" s="510"/>
      <c r="EE22" s="510"/>
      <c r="EF22" s="510"/>
      <c r="EG22" s="510"/>
      <c r="EH22" s="510"/>
      <c r="EI22" s="510"/>
      <c r="EJ22" s="510"/>
      <c r="EK22" s="525"/>
    </row>
    <row r="23" spans="1:141" s="7" customFormat="1" ht="12.75" x14ac:dyDescent="0.2">
      <c r="A23" s="375"/>
      <c r="B23" s="375"/>
      <c r="C23" s="375"/>
      <c r="D23" s="375"/>
      <c r="E23" s="375"/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  <c r="AF23" s="334"/>
      <c r="AG23" s="335"/>
      <c r="AH23" s="335"/>
      <c r="AI23" s="335"/>
      <c r="AJ23" s="335"/>
      <c r="AK23" s="335"/>
      <c r="AL23" s="510"/>
      <c r="AM23" s="510"/>
      <c r="AN23" s="510"/>
      <c r="AO23" s="510"/>
      <c r="AP23" s="510"/>
      <c r="AQ23" s="510"/>
      <c r="AR23" s="510"/>
      <c r="AS23" s="510"/>
      <c r="AT23" s="510"/>
      <c r="AU23" s="510"/>
      <c r="AV23" s="510"/>
      <c r="AW23" s="510"/>
      <c r="AX23" s="510"/>
      <c r="AY23" s="510"/>
      <c r="AZ23" s="510"/>
      <c r="BA23" s="510"/>
      <c r="BB23" s="510"/>
      <c r="BC23" s="510"/>
      <c r="BD23" s="510"/>
      <c r="BE23" s="510"/>
      <c r="BF23" s="510"/>
      <c r="BG23" s="510"/>
      <c r="BH23" s="510"/>
      <c r="BI23" s="510"/>
      <c r="BJ23" s="510"/>
      <c r="BK23" s="510"/>
      <c r="BL23" s="510"/>
      <c r="BM23" s="510"/>
      <c r="BN23" s="510"/>
      <c r="BO23" s="510"/>
      <c r="BP23" s="510"/>
      <c r="BQ23" s="510"/>
      <c r="BR23" s="510"/>
      <c r="BS23" s="510"/>
      <c r="BT23" s="510"/>
      <c r="BU23" s="510"/>
      <c r="BV23" s="510"/>
      <c r="BW23" s="510"/>
      <c r="BX23" s="510"/>
      <c r="BY23" s="510"/>
      <c r="BZ23" s="510"/>
      <c r="CA23" s="510"/>
      <c r="CB23" s="510"/>
      <c r="CC23" s="510"/>
      <c r="CD23" s="510"/>
      <c r="CE23" s="510"/>
      <c r="CF23" s="510"/>
      <c r="CG23" s="510"/>
      <c r="CH23" s="510"/>
      <c r="CI23" s="510"/>
      <c r="CJ23" s="510"/>
      <c r="CK23" s="510"/>
      <c r="CL23" s="510"/>
      <c r="CM23" s="510"/>
      <c r="CN23" s="510"/>
      <c r="CO23" s="510"/>
      <c r="CP23" s="510"/>
      <c r="CQ23" s="510"/>
      <c r="CR23" s="510"/>
      <c r="CS23" s="510"/>
      <c r="CT23" s="510"/>
      <c r="CU23" s="510"/>
      <c r="CV23" s="510"/>
      <c r="CW23" s="510"/>
      <c r="CX23" s="510"/>
      <c r="CY23" s="510"/>
      <c r="CZ23" s="510"/>
      <c r="DA23" s="510"/>
      <c r="DB23" s="510"/>
      <c r="DC23" s="510"/>
      <c r="DD23" s="510"/>
      <c r="DE23" s="510"/>
      <c r="DF23" s="510"/>
      <c r="DG23" s="510"/>
      <c r="DH23" s="510"/>
      <c r="DI23" s="510"/>
      <c r="DJ23" s="510"/>
      <c r="DK23" s="510"/>
      <c r="DL23" s="510"/>
      <c r="DM23" s="510"/>
      <c r="DN23" s="510"/>
      <c r="DO23" s="510"/>
      <c r="DP23" s="510"/>
      <c r="DQ23" s="510"/>
      <c r="DR23" s="510"/>
      <c r="DS23" s="510"/>
      <c r="DT23" s="510"/>
      <c r="DU23" s="510"/>
      <c r="DV23" s="510"/>
      <c r="DW23" s="510"/>
      <c r="DX23" s="510"/>
      <c r="DY23" s="510"/>
      <c r="DZ23" s="510"/>
      <c r="EA23" s="510"/>
      <c r="EB23" s="510"/>
      <c r="EC23" s="510"/>
      <c r="ED23" s="510"/>
      <c r="EE23" s="510"/>
      <c r="EF23" s="510"/>
      <c r="EG23" s="510"/>
      <c r="EH23" s="510"/>
      <c r="EI23" s="510"/>
      <c r="EJ23" s="510"/>
      <c r="EK23" s="525"/>
    </row>
    <row r="24" spans="1:141" s="26" customFormat="1" ht="12.75" x14ac:dyDescent="0.2">
      <c r="A24" s="512" t="s">
        <v>371</v>
      </c>
      <c r="B24" s="512"/>
      <c r="C24" s="512"/>
      <c r="D24" s="512"/>
      <c r="E24" s="512"/>
      <c r="F24" s="512"/>
      <c r="G24" s="512"/>
      <c r="H24" s="512"/>
      <c r="I24" s="512"/>
      <c r="J24" s="512"/>
      <c r="K24" s="512"/>
      <c r="L24" s="512"/>
      <c r="M24" s="512"/>
      <c r="N24" s="512"/>
      <c r="O24" s="512"/>
      <c r="P24" s="512"/>
      <c r="Q24" s="512"/>
      <c r="R24" s="512"/>
      <c r="S24" s="512"/>
      <c r="T24" s="512"/>
      <c r="U24" s="512"/>
      <c r="V24" s="512"/>
      <c r="W24" s="512"/>
      <c r="X24" s="512"/>
      <c r="Y24" s="512"/>
      <c r="Z24" s="512"/>
      <c r="AA24" s="512"/>
      <c r="AB24" s="512"/>
      <c r="AC24" s="512"/>
      <c r="AD24" s="512"/>
      <c r="AE24" s="512"/>
      <c r="AF24" s="514" t="s">
        <v>378</v>
      </c>
      <c r="AG24" s="310"/>
      <c r="AH24" s="310"/>
      <c r="AI24" s="310"/>
      <c r="AJ24" s="310"/>
      <c r="AK24" s="310"/>
      <c r="AL24" s="510"/>
      <c r="AM24" s="510"/>
      <c r="AN24" s="510"/>
      <c r="AO24" s="510"/>
      <c r="AP24" s="510"/>
      <c r="AQ24" s="510"/>
      <c r="AR24" s="510"/>
      <c r="AS24" s="510"/>
      <c r="AT24" s="510"/>
      <c r="AU24" s="510"/>
      <c r="AV24" s="510"/>
      <c r="AW24" s="510"/>
      <c r="AX24" s="510"/>
      <c r="AY24" s="510"/>
      <c r="AZ24" s="510"/>
      <c r="BA24" s="510"/>
      <c r="BB24" s="510"/>
      <c r="BC24" s="510"/>
      <c r="BD24" s="510"/>
      <c r="BE24" s="510"/>
      <c r="BF24" s="510"/>
      <c r="BG24" s="510"/>
      <c r="BH24" s="510"/>
      <c r="BI24" s="510"/>
      <c r="BJ24" s="510"/>
      <c r="BK24" s="510"/>
      <c r="BL24" s="510"/>
      <c r="BM24" s="510"/>
      <c r="BN24" s="510"/>
      <c r="BO24" s="510"/>
      <c r="BP24" s="510"/>
      <c r="BQ24" s="510"/>
      <c r="BR24" s="510"/>
      <c r="BS24" s="510"/>
      <c r="BT24" s="510"/>
      <c r="BU24" s="510"/>
      <c r="BV24" s="510"/>
      <c r="BW24" s="510"/>
      <c r="BX24" s="510"/>
      <c r="BY24" s="510"/>
      <c r="BZ24" s="510"/>
      <c r="CA24" s="510"/>
      <c r="CB24" s="510"/>
      <c r="CC24" s="510"/>
      <c r="CD24" s="510"/>
      <c r="CE24" s="510"/>
      <c r="CF24" s="510"/>
      <c r="CG24" s="510"/>
      <c r="CH24" s="510"/>
      <c r="CI24" s="510"/>
      <c r="CJ24" s="510"/>
      <c r="CK24" s="510"/>
      <c r="CL24" s="510"/>
      <c r="CM24" s="510"/>
      <c r="CN24" s="510"/>
      <c r="CO24" s="510"/>
      <c r="CP24" s="510"/>
      <c r="CQ24" s="510"/>
      <c r="CR24" s="510"/>
      <c r="CS24" s="510"/>
      <c r="CT24" s="510"/>
      <c r="CU24" s="510"/>
      <c r="CV24" s="510"/>
      <c r="CW24" s="510"/>
      <c r="CX24" s="510"/>
      <c r="CY24" s="510"/>
      <c r="CZ24" s="510"/>
      <c r="DA24" s="510"/>
      <c r="DB24" s="510"/>
      <c r="DC24" s="510"/>
      <c r="DD24" s="510"/>
      <c r="DE24" s="510"/>
      <c r="DF24" s="510"/>
      <c r="DG24" s="510"/>
      <c r="DH24" s="510"/>
      <c r="DI24" s="510"/>
      <c r="DJ24" s="510"/>
      <c r="DK24" s="510"/>
      <c r="DL24" s="510"/>
      <c r="DM24" s="510"/>
      <c r="DN24" s="510"/>
      <c r="DO24" s="510"/>
      <c r="DP24" s="510"/>
      <c r="DQ24" s="510"/>
      <c r="DR24" s="510"/>
      <c r="DS24" s="510"/>
      <c r="DT24" s="510"/>
      <c r="DU24" s="510"/>
      <c r="DV24" s="510"/>
      <c r="DW24" s="510"/>
      <c r="DX24" s="510"/>
      <c r="DY24" s="510"/>
      <c r="DZ24" s="510"/>
      <c r="EA24" s="510"/>
      <c r="EB24" s="510"/>
      <c r="EC24" s="510"/>
      <c r="ED24" s="510"/>
      <c r="EE24" s="510"/>
      <c r="EF24" s="510"/>
      <c r="EG24" s="510"/>
      <c r="EH24" s="510"/>
      <c r="EI24" s="510"/>
      <c r="EJ24" s="510"/>
      <c r="EK24" s="525"/>
    </row>
    <row r="25" spans="1:141" s="26" customFormat="1" ht="12.75" x14ac:dyDescent="0.2">
      <c r="A25" s="517" t="s">
        <v>409</v>
      </c>
      <c r="B25" s="517"/>
      <c r="C25" s="517"/>
      <c r="D25" s="517"/>
      <c r="E25" s="517"/>
      <c r="F25" s="517"/>
      <c r="G25" s="517"/>
      <c r="H25" s="517"/>
      <c r="I25" s="517"/>
      <c r="J25" s="517"/>
      <c r="K25" s="517"/>
      <c r="L25" s="517"/>
      <c r="M25" s="517"/>
      <c r="N25" s="517"/>
      <c r="O25" s="517"/>
      <c r="P25" s="517"/>
      <c r="Q25" s="517"/>
      <c r="R25" s="517"/>
      <c r="S25" s="517"/>
      <c r="T25" s="517"/>
      <c r="U25" s="517"/>
      <c r="V25" s="517"/>
      <c r="W25" s="517"/>
      <c r="X25" s="517"/>
      <c r="Y25" s="517"/>
      <c r="Z25" s="517"/>
      <c r="AA25" s="517"/>
      <c r="AB25" s="517"/>
      <c r="AC25" s="517"/>
      <c r="AD25" s="517"/>
      <c r="AE25" s="517"/>
      <c r="AF25" s="514" t="s">
        <v>141</v>
      </c>
      <c r="AG25" s="310"/>
      <c r="AH25" s="310"/>
      <c r="AI25" s="310"/>
      <c r="AJ25" s="310"/>
      <c r="AK25" s="310"/>
      <c r="AL25" s="510"/>
      <c r="AM25" s="510"/>
      <c r="AN25" s="510"/>
      <c r="AO25" s="510"/>
      <c r="AP25" s="510"/>
      <c r="AQ25" s="510"/>
      <c r="AR25" s="510"/>
      <c r="AS25" s="510"/>
      <c r="AT25" s="510"/>
      <c r="AU25" s="510"/>
      <c r="AV25" s="510"/>
      <c r="AW25" s="510"/>
      <c r="AX25" s="510"/>
      <c r="AY25" s="510"/>
      <c r="AZ25" s="510"/>
      <c r="BA25" s="510"/>
      <c r="BB25" s="510"/>
      <c r="BC25" s="510"/>
      <c r="BD25" s="510"/>
      <c r="BE25" s="510"/>
      <c r="BF25" s="510"/>
      <c r="BG25" s="510"/>
      <c r="BH25" s="510"/>
      <c r="BI25" s="510"/>
      <c r="BJ25" s="510"/>
      <c r="BK25" s="510"/>
      <c r="BL25" s="510"/>
      <c r="BM25" s="510"/>
      <c r="BN25" s="510"/>
      <c r="BO25" s="510"/>
      <c r="BP25" s="510"/>
      <c r="BQ25" s="510"/>
      <c r="BR25" s="510"/>
      <c r="BS25" s="510"/>
      <c r="BT25" s="510"/>
      <c r="BU25" s="510"/>
      <c r="BV25" s="510"/>
      <c r="BW25" s="510"/>
      <c r="BX25" s="510"/>
      <c r="BY25" s="510"/>
      <c r="BZ25" s="510"/>
      <c r="CA25" s="510"/>
      <c r="CB25" s="510"/>
      <c r="CC25" s="510"/>
      <c r="CD25" s="510"/>
      <c r="CE25" s="510"/>
      <c r="CF25" s="510"/>
      <c r="CG25" s="510"/>
      <c r="CH25" s="510"/>
      <c r="CI25" s="510"/>
      <c r="CJ25" s="510"/>
      <c r="CK25" s="510"/>
      <c r="CL25" s="510"/>
      <c r="CM25" s="510"/>
      <c r="CN25" s="510"/>
      <c r="CO25" s="510"/>
      <c r="CP25" s="510"/>
      <c r="CQ25" s="510"/>
      <c r="CR25" s="510"/>
      <c r="CS25" s="510"/>
      <c r="CT25" s="510"/>
      <c r="CU25" s="510"/>
      <c r="CV25" s="510"/>
      <c r="CW25" s="510"/>
      <c r="CX25" s="510"/>
      <c r="CY25" s="510"/>
      <c r="CZ25" s="510"/>
      <c r="DA25" s="510"/>
      <c r="DB25" s="510"/>
      <c r="DC25" s="510"/>
      <c r="DD25" s="510"/>
      <c r="DE25" s="510"/>
      <c r="DF25" s="510"/>
      <c r="DG25" s="510"/>
      <c r="DH25" s="510"/>
      <c r="DI25" s="510"/>
      <c r="DJ25" s="510"/>
      <c r="DK25" s="510"/>
      <c r="DL25" s="510"/>
      <c r="DM25" s="510"/>
      <c r="DN25" s="510"/>
      <c r="DO25" s="510"/>
      <c r="DP25" s="510"/>
      <c r="DQ25" s="510"/>
      <c r="DR25" s="510"/>
      <c r="DS25" s="510"/>
      <c r="DT25" s="510"/>
      <c r="DU25" s="510"/>
      <c r="DV25" s="510"/>
      <c r="DW25" s="510"/>
      <c r="DX25" s="510"/>
      <c r="DY25" s="510"/>
      <c r="DZ25" s="510"/>
      <c r="EA25" s="510"/>
      <c r="EB25" s="510"/>
      <c r="EC25" s="510"/>
      <c r="ED25" s="510"/>
      <c r="EE25" s="510"/>
      <c r="EF25" s="510"/>
      <c r="EG25" s="510"/>
      <c r="EH25" s="510"/>
      <c r="EI25" s="510"/>
      <c r="EJ25" s="510"/>
      <c r="EK25" s="525"/>
    </row>
    <row r="26" spans="1:141" s="26" customFormat="1" ht="12.75" x14ac:dyDescent="0.2">
      <c r="A26" s="513" t="s">
        <v>106</v>
      </c>
      <c r="B26" s="513"/>
      <c r="C26" s="513"/>
      <c r="D26" s="513"/>
      <c r="E26" s="513"/>
      <c r="F26" s="513"/>
      <c r="G26" s="513"/>
      <c r="H26" s="513"/>
      <c r="I26" s="513"/>
      <c r="J26" s="513"/>
      <c r="K26" s="513"/>
      <c r="L26" s="513"/>
      <c r="M26" s="513"/>
      <c r="N26" s="513"/>
      <c r="O26" s="513"/>
      <c r="P26" s="513"/>
      <c r="Q26" s="513"/>
      <c r="R26" s="513"/>
      <c r="S26" s="513"/>
      <c r="T26" s="513"/>
      <c r="U26" s="513"/>
      <c r="V26" s="513"/>
      <c r="W26" s="513"/>
      <c r="X26" s="513"/>
      <c r="Y26" s="513"/>
      <c r="Z26" s="513"/>
      <c r="AA26" s="513"/>
      <c r="AB26" s="513"/>
      <c r="AC26" s="513"/>
      <c r="AD26" s="513"/>
      <c r="AE26" s="513"/>
      <c r="AF26" s="514" t="s">
        <v>140</v>
      </c>
      <c r="AG26" s="310"/>
      <c r="AH26" s="310"/>
      <c r="AI26" s="310"/>
      <c r="AJ26" s="310"/>
      <c r="AK26" s="310"/>
      <c r="AL26" s="510"/>
      <c r="AM26" s="510"/>
      <c r="AN26" s="510"/>
      <c r="AO26" s="510"/>
      <c r="AP26" s="510"/>
      <c r="AQ26" s="510"/>
      <c r="AR26" s="510"/>
      <c r="AS26" s="510"/>
      <c r="AT26" s="510"/>
      <c r="AU26" s="510"/>
      <c r="AV26" s="510"/>
      <c r="AW26" s="510"/>
      <c r="AX26" s="510"/>
      <c r="AY26" s="510"/>
      <c r="AZ26" s="510"/>
      <c r="BA26" s="510"/>
      <c r="BB26" s="510"/>
      <c r="BC26" s="510"/>
      <c r="BD26" s="510"/>
      <c r="BE26" s="510"/>
      <c r="BF26" s="510"/>
      <c r="BG26" s="510"/>
      <c r="BH26" s="510"/>
      <c r="BI26" s="510"/>
      <c r="BJ26" s="510"/>
      <c r="BK26" s="510"/>
      <c r="BL26" s="510"/>
      <c r="BM26" s="510"/>
      <c r="BN26" s="510"/>
      <c r="BO26" s="510"/>
      <c r="BP26" s="510"/>
      <c r="BQ26" s="510"/>
      <c r="BR26" s="510"/>
      <c r="BS26" s="510"/>
      <c r="BT26" s="510"/>
      <c r="BU26" s="510"/>
      <c r="BV26" s="510"/>
      <c r="BW26" s="510"/>
      <c r="BX26" s="510"/>
      <c r="BY26" s="510"/>
      <c r="BZ26" s="510"/>
      <c r="CA26" s="510"/>
      <c r="CB26" s="510"/>
      <c r="CC26" s="510"/>
      <c r="CD26" s="510"/>
      <c r="CE26" s="510"/>
      <c r="CF26" s="510"/>
      <c r="CG26" s="510"/>
      <c r="CH26" s="510"/>
      <c r="CI26" s="510"/>
      <c r="CJ26" s="510"/>
      <c r="CK26" s="510"/>
      <c r="CL26" s="510"/>
      <c r="CM26" s="510"/>
      <c r="CN26" s="510"/>
      <c r="CO26" s="510"/>
      <c r="CP26" s="510"/>
      <c r="CQ26" s="510"/>
      <c r="CR26" s="510"/>
      <c r="CS26" s="510"/>
      <c r="CT26" s="510"/>
      <c r="CU26" s="510"/>
      <c r="CV26" s="510"/>
      <c r="CW26" s="510"/>
      <c r="CX26" s="510"/>
      <c r="CY26" s="510"/>
      <c r="CZ26" s="510"/>
      <c r="DA26" s="510"/>
      <c r="DB26" s="510"/>
      <c r="DC26" s="510"/>
      <c r="DD26" s="510"/>
      <c r="DE26" s="510"/>
      <c r="DF26" s="510"/>
      <c r="DG26" s="510"/>
      <c r="DH26" s="510"/>
      <c r="DI26" s="510"/>
      <c r="DJ26" s="510"/>
      <c r="DK26" s="510"/>
      <c r="DL26" s="510"/>
      <c r="DM26" s="510"/>
      <c r="DN26" s="510"/>
      <c r="DO26" s="510"/>
      <c r="DP26" s="510"/>
      <c r="DQ26" s="510"/>
      <c r="DR26" s="510"/>
      <c r="DS26" s="510"/>
      <c r="DT26" s="510"/>
      <c r="DU26" s="510"/>
      <c r="DV26" s="510"/>
      <c r="DW26" s="510"/>
      <c r="DX26" s="510"/>
      <c r="DY26" s="510"/>
      <c r="DZ26" s="510"/>
      <c r="EA26" s="510"/>
      <c r="EB26" s="510"/>
      <c r="EC26" s="510"/>
      <c r="ED26" s="510"/>
      <c r="EE26" s="510"/>
      <c r="EF26" s="510"/>
      <c r="EG26" s="510"/>
      <c r="EH26" s="510"/>
      <c r="EI26" s="510"/>
      <c r="EJ26" s="510"/>
      <c r="EK26" s="525"/>
    </row>
    <row r="27" spans="1:141" s="26" customFormat="1" ht="12.75" x14ac:dyDescent="0.2">
      <c r="A27" s="511" t="s">
        <v>368</v>
      </c>
      <c r="B27" s="511"/>
      <c r="C27" s="511"/>
      <c r="D27" s="511"/>
      <c r="E27" s="511"/>
      <c r="F27" s="511"/>
      <c r="G27" s="511"/>
      <c r="H27" s="511"/>
      <c r="I27" s="511"/>
      <c r="J27" s="511"/>
      <c r="K27" s="511"/>
      <c r="L27" s="511"/>
      <c r="M27" s="511"/>
      <c r="N27" s="511"/>
      <c r="O27" s="511"/>
      <c r="P27" s="511"/>
      <c r="Q27" s="511"/>
      <c r="R27" s="511"/>
      <c r="S27" s="511"/>
      <c r="T27" s="511"/>
      <c r="U27" s="511"/>
      <c r="V27" s="511"/>
      <c r="W27" s="511"/>
      <c r="X27" s="511"/>
      <c r="Y27" s="511"/>
      <c r="Z27" s="511"/>
      <c r="AA27" s="511"/>
      <c r="AB27" s="511"/>
      <c r="AC27" s="511"/>
      <c r="AD27" s="511"/>
      <c r="AE27" s="511"/>
      <c r="AF27" s="514"/>
      <c r="AG27" s="310"/>
      <c r="AH27" s="310"/>
      <c r="AI27" s="310"/>
      <c r="AJ27" s="310"/>
      <c r="AK27" s="310"/>
      <c r="AL27" s="510"/>
      <c r="AM27" s="510"/>
      <c r="AN27" s="510"/>
      <c r="AO27" s="510"/>
      <c r="AP27" s="510"/>
      <c r="AQ27" s="510"/>
      <c r="AR27" s="510"/>
      <c r="AS27" s="510"/>
      <c r="AT27" s="510"/>
      <c r="AU27" s="510"/>
      <c r="AV27" s="510"/>
      <c r="AW27" s="510"/>
      <c r="AX27" s="510"/>
      <c r="AY27" s="510"/>
      <c r="AZ27" s="510"/>
      <c r="BA27" s="510"/>
      <c r="BB27" s="510"/>
      <c r="BC27" s="510"/>
      <c r="BD27" s="510"/>
      <c r="BE27" s="510"/>
      <c r="BF27" s="510"/>
      <c r="BG27" s="510"/>
      <c r="BH27" s="510"/>
      <c r="BI27" s="510"/>
      <c r="BJ27" s="510"/>
      <c r="BK27" s="510"/>
      <c r="BL27" s="510"/>
      <c r="BM27" s="510"/>
      <c r="BN27" s="510"/>
      <c r="BO27" s="510"/>
      <c r="BP27" s="510"/>
      <c r="BQ27" s="510"/>
      <c r="BR27" s="510"/>
      <c r="BS27" s="510"/>
      <c r="BT27" s="510"/>
      <c r="BU27" s="510"/>
      <c r="BV27" s="510"/>
      <c r="BW27" s="510"/>
      <c r="BX27" s="510"/>
      <c r="BY27" s="510"/>
      <c r="BZ27" s="510"/>
      <c r="CA27" s="510"/>
      <c r="CB27" s="510"/>
      <c r="CC27" s="510"/>
      <c r="CD27" s="510"/>
      <c r="CE27" s="510"/>
      <c r="CF27" s="510"/>
      <c r="CG27" s="510"/>
      <c r="CH27" s="510"/>
      <c r="CI27" s="510"/>
      <c r="CJ27" s="510"/>
      <c r="CK27" s="510"/>
      <c r="CL27" s="510"/>
      <c r="CM27" s="510"/>
      <c r="CN27" s="510"/>
      <c r="CO27" s="510"/>
      <c r="CP27" s="510"/>
      <c r="CQ27" s="510"/>
      <c r="CR27" s="510"/>
      <c r="CS27" s="510"/>
      <c r="CT27" s="510"/>
      <c r="CU27" s="510"/>
      <c r="CV27" s="510"/>
      <c r="CW27" s="510"/>
      <c r="CX27" s="510"/>
      <c r="CY27" s="510"/>
      <c r="CZ27" s="510"/>
      <c r="DA27" s="510"/>
      <c r="DB27" s="510"/>
      <c r="DC27" s="510"/>
      <c r="DD27" s="510"/>
      <c r="DE27" s="510"/>
      <c r="DF27" s="510"/>
      <c r="DG27" s="510"/>
      <c r="DH27" s="510"/>
      <c r="DI27" s="510"/>
      <c r="DJ27" s="510"/>
      <c r="DK27" s="510"/>
      <c r="DL27" s="510"/>
      <c r="DM27" s="510"/>
      <c r="DN27" s="510"/>
      <c r="DO27" s="510"/>
      <c r="DP27" s="510"/>
      <c r="DQ27" s="510"/>
      <c r="DR27" s="510"/>
      <c r="DS27" s="510"/>
      <c r="DT27" s="510"/>
      <c r="DU27" s="510"/>
      <c r="DV27" s="510"/>
      <c r="DW27" s="510"/>
      <c r="DX27" s="510"/>
      <c r="DY27" s="510"/>
      <c r="DZ27" s="510"/>
      <c r="EA27" s="510"/>
      <c r="EB27" s="510"/>
      <c r="EC27" s="510"/>
      <c r="ED27" s="510"/>
      <c r="EE27" s="510"/>
      <c r="EF27" s="510"/>
      <c r="EG27" s="510"/>
      <c r="EH27" s="510"/>
      <c r="EI27" s="510"/>
      <c r="EJ27" s="510"/>
      <c r="EK27" s="525"/>
    </row>
    <row r="28" spans="1:141" s="26" customFormat="1" ht="12.75" x14ac:dyDescent="0.2">
      <c r="A28" s="520" t="s">
        <v>116</v>
      </c>
      <c r="B28" s="520"/>
      <c r="C28" s="520"/>
      <c r="D28" s="520"/>
      <c r="E28" s="520"/>
      <c r="F28" s="520"/>
      <c r="G28" s="520"/>
      <c r="H28" s="520"/>
      <c r="I28" s="520"/>
      <c r="J28" s="520"/>
      <c r="K28" s="520"/>
      <c r="L28" s="520"/>
      <c r="M28" s="520"/>
      <c r="N28" s="520"/>
      <c r="O28" s="520"/>
      <c r="P28" s="520"/>
      <c r="Q28" s="520"/>
      <c r="R28" s="520"/>
      <c r="S28" s="520"/>
      <c r="T28" s="520"/>
      <c r="U28" s="520"/>
      <c r="V28" s="520"/>
      <c r="W28" s="520"/>
      <c r="X28" s="520"/>
      <c r="Y28" s="520"/>
      <c r="Z28" s="520"/>
      <c r="AA28" s="520"/>
      <c r="AB28" s="520"/>
      <c r="AC28" s="520"/>
      <c r="AD28" s="520"/>
      <c r="AE28" s="520"/>
      <c r="AF28" s="514" t="s">
        <v>379</v>
      </c>
      <c r="AG28" s="310"/>
      <c r="AH28" s="310"/>
      <c r="AI28" s="310"/>
      <c r="AJ28" s="310"/>
      <c r="AK28" s="310"/>
      <c r="AL28" s="510"/>
      <c r="AM28" s="510"/>
      <c r="AN28" s="510"/>
      <c r="AO28" s="510"/>
      <c r="AP28" s="510"/>
      <c r="AQ28" s="510"/>
      <c r="AR28" s="510"/>
      <c r="AS28" s="510"/>
      <c r="AT28" s="510"/>
      <c r="AU28" s="510"/>
      <c r="AV28" s="510"/>
      <c r="AW28" s="510"/>
      <c r="AX28" s="510"/>
      <c r="AY28" s="510"/>
      <c r="AZ28" s="510"/>
      <c r="BA28" s="510"/>
      <c r="BB28" s="510"/>
      <c r="BC28" s="510"/>
      <c r="BD28" s="510"/>
      <c r="BE28" s="510"/>
      <c r="BF28" s="510"/>
      <c r="BG28" s="510"/>
      <c r="BH28" s="510"/>
      <c r="BI28" s="510"/>
      <c r="BJ28" s="510"/>
      <c r="BK28" s="510"/>
      <c r="BL28" s="510"/>
      <c r="BM28" s="510"/>
      <c r="BN28" s="510"/>
      <c r="BO28" s="510"/>
      <c r="BP28" s="510"/>
      <c r="BQ28" s="510"/>
      <c r="BR28" s="510"/>
      <c r="BS28" s="510"/>
      <c r="BT28" s="510"/>
      <c r="BU28" s="510"/>
      <c r="BV28" s="510"/>
      <c r="BW28" s="510"/>
      <c r="BX28" s="510"/>
      <c r="BY28" s="510"/>
      <c r="BZ28" s="510"/>
      <c r="CA28" s="510"/>
      <c r="CB28" s="510"/>
      <c r="CC28" s="510"/>
      <c r="CD28" s="510"/>
      <c r="CE28" s="510"/>
      <c r="CF28" s="510"/>
      <c r="CG28" s="510"/>
      <c r="CH28" s="510"/>
      <c r="CI28" s="510"/>
      <c r="CJ28" s="510"/>
      <c r="CK28" s="510"/>
      <c r="CL28" s="510"/>
      <c r="CM28" s="510"/>
      <c r="CN28" s="510"/>
      <c r="CO28" s="510"/>
      <c r="CP28" s="510"/>
      <c r="CQ28" s="510"/>
      <c r="CR28" s="510"/>
      <c r="CS28" s="510"/>
      <c r="CT28" s="510"/>
      <c r="CU28" s="510"/>
      <c r="CV28" s="510"/>
      <c r="CW28" s="510"/>
      <c r="CX28" s="510"/>
      <c r="CY28" s="510"/>
      <c r="CZ28" s="510"/>
      <c r="DA28" s="510"/>
      <c r="DB28" s="510"/>
      <c r="DC28" s="510"/>
      <c r="DD28" s="510"/>
      <c r="DE28" s="510"/>
      <c r="DF28" s="510"/>
      <c r="DG28" s="510"/>
      <c r="DH28" s="510"/>
      <c r="DI28" s="510"/>
      <c r="DJ28" s="510"/>
      <c r="DK28" s="510"/>
      <c r="DL28" s="510"/>
      <c r="DM28" s="510"/>
      <c r="DN28" s="510"/>
      <c r="DO28" s="510"/>
      <c r="DP28" s="510"/>
      <c r="DQ28" s="510"/>
      <c r="DR28" s="510"/>
      <c r="DS28" s="510"/>
      <c r="DT28" s="510"/>
      <c r="DU28" s="510"/>
      <c r="DV28" s="510"/>
      <c r="DW28" s="510"/>
      <c r="DX28" s="510"/>
      <c r="DY28" s="510"/>
      <c r="DZ28" s="510"/>
      <c r="EA28" s="510"/>
      <c r="EB28" s="510"/>
      <c r="EC28" s="510"/>
      <c r="ED28" s="510"/>
      <c r="EE28" s="510"/>
      <c r="EF28" s="510"/>
      <c r="EG28" s="510"/>
      <c r="EH28" s="510"/>
      <c r="EI28" s="510"/>
      <c r="EJ28" s="510"/>
      <c r="EK28" s="525"/>
    </row>
    <row r="29" spans="1:141" s="26" customFormat="1" ht="12.75" x14ac:dyDescent="0.2">
      <c r="A29" s="516" t="s">
        <v>369</v>
      </c>
      <c r="B29" s="516"/>
      <c r="C29" s="516"/>
      <c r="D29" s="516"/>
      <c r="E29" s="516"/>
      <c r="F29" s="516"/>
      <c r="G29" s="516"/>
      <c r="H29" s="516"/>
      <c r="I29" s="516"/>
      <c r="J29" s="516"/>
      <c r="K29" s="516"/>
      <c r="L29" s="516"/>
      <c r="M29" s="516"/>
      <c r="N29" s="516"/>
      <c r="O29" s="516"/>
      <c r="P29" s="516"/>
      <c r="Q29" s="516"/>
      <c r="R29" s="516"/>
      <c r="S29" s="516"/>
      <c r="T29" s="516"/>
      <c r="U29" s="516"/>
      <c r="V29" s="516"/>
      <c r="W29" s="516"/>
      <c r="X29" s="516"/>
      <c r="Y29" s="516"/>
      <c r="Z29" s="516"/>
      <c r="AA29" s="516"/>
      <c r="AB29" s="516"/>
      <c r="AC29" s="516"/>
      <c r="AD29" s="516"/>
      <c r="AE29" s="516"/>
      <c r="AF29" s="514"/>
      <c r="AG29" s="310"/>
      <c r="AH29" s="310"/>
      <c r="AI29" s="310"/>
      <c r="AJ29" s="310"/>
      <c r="AK29" s="310"/>
      <c r="AL29" s="510"/>
      <c r="AM29" s="510"/>
      <c r="AN29" s="510"/>
      <c r="AO29" s="510"/>
      <c r="AP29" s="510"/>
      <c r="AQ29" s="510"/>
      <c r="AR29" s="510"/>
      <c r="AS29" s="510"/>
      <c r="AT29" s="510"/>
      <c r="AU29" s="510"/>
      <c r="AV29" s="510"/>
      <c r="AW29" s="510"/>
      <c r="AX29" s="510"/>
      <c r="AY29" s="510"/>
      <c r="AZ29" s="510"/>
      <c r="BA29" s="510"/>
      <c r="BB29" s="510"/>
      <c r="BC29" s="510"/>
      <c r="BD29" s="510"/>
      <c r="BE29" s="510"/>
      <c r="BF29" s="510"/>
      <c r="BG29" s="510"/>
      <c r="BH29" s="510"/>
      <c r="BI29" s="510"/>
      <c r="BJ29" s="510"/>
      <c r="BK29" s="510"/>
      <c r="BL29" s="510"/>
      <c r="BM29" s="510"/>
      <c r="BN29" s="510"/>
      <c r="BO29" s="510"/>
      <c r="BP29" s="510"/>
      <c r="BQ29" s="510"/>
      <c r="BR29" s="510"/>
      <c r="BS29" s="510"/>
      <c r="BT29" s="510"/>
      <c r="BU29" s="510"/>
      <c r="BV29" s="510"/>
      <c r="BW29" s="510"/>
      <c r="BX29" s="510"/>
      <c r="BY29" s="510"/>
      <c r="BZ29" s="510"/>
      <c r="CA29" s="510"/>
      <c r="CB29" s="510"/>
      <c r="CC29" s="510"/>
      <c r="CD29" s="510"/>
      <c r="CE29" s="510"/>
      <c r="CF29" s="510"/>
      <c r="CG29" s="510"/>
      <c r="CH29" s="510"/>
      <c r="CI29" s="510"/>
      <c r="CJ29" s="510"/>
      <c r="CK29" s="510"/>
      <c r="CL29" s="510"/>
      <c r="CM29" s="510"/>
      <c r="CN29" s="510"/>
      <c r="CO29" s="510"/>
      <c r="CP29" s="510"/>
      <c r="CQ29" s="510"/>
      <c r="CR29" s="510"/>
      <c r="CS29" s="510"/>
      <c r="CT29" s="510"/>
      <c r="CU29" s="510"/>
      <c r="CV29" s="510"/>
      <c r="CW29" s="510"/>
      <c r="CX29" s="510"/>
      <c r="CY29" s="510"/>
      <c r="CZ29" s="510"/>
      <c r="DA29" s="510"/>
      <c r="DB29" s="510"/>
      <c r="DC29" s="510"/>
      <c r="DD29" s="510"/>
      <c r="DE29" s="510"/>
      <c r="DF29" s="510"/>
      <c r="DG29" s="510"/>
      <c r="DH29" s="510"/>
      <c r="DI29" s="510"/>
      <c r="DJ29" s="510"/>
      <c r="DK29" s="510"/>
      <c r="DL29" s="510"/>
      <c r="DM29" s="510"/>
      <c r="DN29" s="510"/>
      <c r="DO29" s="510"/>
      <c r="DP29" s="510"/>
      <c r="DQ29" s="510"/>
      <c r="DR29" s="510"/>
      <c r="DS29" s="510"/>
      <c r="DT29" s="510"/>
      <c r="DU29" s="510"/>
      <c r="DV29" s="510"/>
      <c r="DW29" s="510"/>
      <c r="DX29" s="510"/>
      <c r="DY29" s="510"/>
      <c r="DZ29" s="510"/>
      <c r="EA29" s="510"/>
      <c r="EB29" s="510"/>
      <c r="EC29" s="510"/>
      <c r="ED29" s="510"/>
      <c r="EE29" s="510"/>
      <c r="EF29" s="510"/>
      <c r="EG29" s="510"/>
      <c r="EH29" s="510"/>
      <c r="EI29" s="510"/>
      <c r="EJ29" s="510"/>
      <c r="EK29" s="525"/>
    </row>
    <row r="30" spans="1:141" s="26" customFormat="1" ht="12.75" x14ac:dyDescent="0.2">
      <c r="A30" s="516" t="s">
        <v>370</v>
      </c>
      <c r="B30" s="516"/>
      <c r="C30" s="516"/>
      <c r="D30" s="516"/>
      <c r="E30" s="516"/>
      <c r="F30" s="516"/>
      <c r="G30" s="516"/>
      <c r="H30" s="516"/>
      <c r="I30" s="516"/>
      <c r="J30" s="516"/>
      <c r="K30" s="516"/>
      <c r="L30" s="516"/>
      <c r="M30" s="516"/>
      <c r="N30" s="516"/>
      <c r="O30" s="516"/>
      <c r="P30" s="516"/>
      <c r="Q30" s="516"/>
      <c r="R30" s="516"/>
      <c r="S30" s="516"/>
      <c r="T30" s="516"/>
      <c r="U30" s="516"/>
      <c r="V30" s="516"/>
      <c r="W30" s="516"/>
      <c r="X30" s="516"/>
      <c r="Y30" s="516"/>
      <c r="Z30" s="516"/>
      <c r="AA30" s="516"/>
      <c r="AB30" s="516"/>
      <c r="AC30" s="516"/>
      <c r="AD30" s="516"/>
      <c r="AE30" s="516"/>
      <c r="AF30" s="514"/>
      <c r="AG30" s="310"/>
      <c r="AH30" s="310"/>
      <c r="AI30" s="310"/>
      <c r="AJ30" s="310"/>
      <c r="AK30" s="310"/>
      <c r="AL30" s="510"/>
      <c r="AM30" s="510"/>
      <c r="AN30" s="510"/>
      <c r="AO30" s="510"/>
      <c r="AP30" s="510"/>
      <c r="AQ30" s="510"/>
      <c r="AR30" s="510"/>
      <c r="AS30" s="510"/>
      <c r="AT30" s="510"/>
      <c r="AU30" s="510"/>
      <c r="AV30" s="510"/>
      <c r="AW30" s="510"/>
      <c r="AX30" s="510"/>
      <c r="AY30" s="510"/>
      <c r="AZ30" s="510"/>
      <c r="BA30" s="510"/>
      <c r="BB30" s="510"/>
      <c r="BC30" s="510"/>
      <c r="BD30" s="510"/>
      <c r="BE30" s="510"/>
      <c r="BF30" s="510"/>
      <c r="BG30" s="510"/>
      <c r="BH30" s="510"/>
      <c r="BI30" s="510"/>
      <c r="BJ30" s="510"/>
      <c r="BK30" s="510"/>
      <c r="BL30" s="510"/>
      <c r="BM30" s="510"/>
      <c r="BN30" s="510"/>
      <c r="BO30" s="510"/>
      <c r="BP30" s="510"/>
      <c r="BQ30" s="510"/>
      <c r="BR30" s="510"/>
      <c r="BS30" s="510"/>
      <c r="BT30" s="510"/>
      <c r="BU30" s="510"/>
      <c r="BV30" s="510"/>
      <c r="BW30" s="510"/>
      <c r="BX30" s="510"/>
      <c r="BY30" s="510"/>
      <c r="BZ30" s="510"/>
      <c r="CA30" s="510"/>
      <c r="CB30" s="510"/>
      <c r="CC30" s="510"/>
      <c r="CD30" s="510"/>
      <c r="CE30" s="510"/>
      <c r="CF30" s="510"/>
      <c r="CG30" s="510"/>
      <c r="CH30" s="510"/>
      <c r="CI30" s="510"/>
      <c r="CJ30" s="510"/>
      <c r="CK30" s="510"/>
      <c r="CL30" s="510"/>
      <c r="CM30" s="510"/>
      <c r="CN30" s="510"/>
      <c r="CO30" s="510"/>
      <c r="CP30" s="510"/>
      <c r="CQ30" s="510"/>
      <c r="CR30" s="510"/>
      <c r="CS30" s="510"/>
      <c r="CT30" s="510"/>
      <c r="CU30" s="510"/>
      <c r="CV30" s="510"/>
      <c r="CW30" s="510"/>
      <c r="CX30" s="510"/>
      <c r="CY30" s="510"/>
      <c r="CZ30" s="510"/>
      <c r="DA30" s="510"/>
      <c r="DB30" s="510"/>
      <c r="DC30" s="510"/>
      <c r="DD30" s="510"/>
      <c r="DE30" s="510"/>
      <c r="DF30" s="510"/>
      <c r="DG30" s="510"/>
      <c r="DH30" s="510"/>
      <c r="DI30" s="510"/>
      <c r="DJ30" s="510"/>
      <c r="DK30" s="510"/>
      <c r="DL30" s="510"/>
      <c r="DM30" s="510"/>
      <c r="DN30" s="510"/>
      <c r="DO30" s="510"/>
      <c r="DP30" s="510"/>
      <c r="DQ30" s="510"/>
      <c r="DR30" s="510"/>
      <c r="DS30" s="510"/>
      <c r="DT30" s="510"/>
      <c r="DU30" s="510"/>
      <c r="DV30" s="510"/>
      <c r="DW30" s="510"/>
      <c r="DX30" s="510"/>
      <c r="DY30" s="510"/>
      <c r="DZ30" s="510"/>
      <c r="EA30" s="510"/>
      <c r="EB30" s="510"/>
      <c r="EC30" s="510"/>
      <c r="ED30" s="510"/>
      <c r="EE30" s="510"/>
      <c r="EF30" s="510"/>
      <c r="EG30" s="510"/>
      <c r="EH30" s="510"/>
      <c r="EI30" s="510"/>
      <c r="EJ30" s="510"/>
      <c r="EK30" s="525"/>
    </row>
    <row r="31" spans="1:141" s="26" customFormat="1" ht="12.75" x14ac:dyDescent="0.2">
      <c r="A31" s="515" t="s">
        <v>259</v>
      </c>
      <c r="B31" s="515"/>
      <c r="C31" s="515"/>
      <c r="D31" s="515"/>
      <c r="E31" s="515"/>
      <c r="F31" s="515"/>
      <c r="G31" s="515"/>
      <c r="H31" s="515"/>
      <c r="I31" s="515"/>
      <c r="J31" s="515"/>
      <c r="K31" s="515"/>
      <c r="L31" s="515"/>
      <c r="M31" s="515"/>
      <c r="N31" s="515"/>
      <c r="O31" s="515"/>
      <c r="P31" s="515"/>
      <c r="Q31" s="515"/>
      <c r="R31" s="515"/>
      <c r="S31" s="515"/>
      <c r="T31" s="515"/>
      <c r="U31" s="515"/>
      <c r="V31" s="515"/>
      <c r="W31" s="515"/>
      <c r="X31" s="515"/>
      <c r="Y31" s="515"/>
      <c r="Z31" s="515"/>
      <c r="AA31" s="515"/>
      <c r="AB31" s="515"/>
      <c r="AC31" s="515"/>
      <c r="AD31" s="515"/>
      <c r="AE31" s="515"/>
      <c r="AF31" s="514"/>
      <c r="AG31" s="310"/>
      <c r="AH31" s="310"/>
      <c r="AI31" s="310"/>
      <c r="AJ31" s="310"/>
      <c r="AK31" s="310"/>
      <c r="AL31" s="510"/>
      <c r="AM31" s="510"/>
      <c r="AN31" s="510"/>
      <c r="AO31" s="510"/>
      <c r="AP31" s="510"/>
      <c r="AQ31" s="510"/>
      <c r="AR31" s="510"/>
      <c r="AS31" s="510"/>
      <c r="AT31" s="510"/>
      <c r="AU31" s="510"/>
      <c r="AV31" s="510"/>
      <c r="AW31" s="510"/>
      <c r="AX31" s="510"/>
      <c r="AY31" s="510"/>
      <c r="AZ31" s="510"/>
      <c r="BA31" s="510"/>
      <c r="BB31" s="510"/>
      <c r="BC31" s="510"/>
      <c r="BD31" s="510"/>
      <c r="BE31" s="510"/>
      <c r="BF31" s="510"/>
      <c r="BG31" s="510"/>
      <c r="BH31" s="510"/>
      <c r="BI31" s="510"/>
      <c r="BJ31" s="510"/>
      <c r="BK31" s="510"/>
      <c r="BL31" s="510"/>
      <c r="BM31" s="510"/>
      <c r="BN31" s="510"/>
      <c r="BO31" s="510"/>
      <c r="BP31" s="510"/>
      <c r="BQ31" s="510"/>
      <c r="BR31" s="510"/>
      <c r="BS31" s="510"/>
      <c r="BT31" s="510"/>
      <c r="BU31" s="510"/>
      <c r="BV31" s="510"/>
      <c r="BW31" s="510"/>
      <c r="BX31" s="510"/>
      <c r="BY31" s="510"/>
      <c r="BZ31" s="510"/>
      <c r="CA31" s="510"/>
      <c r="CB31" s="510"/>
      <c r="CC31" s="510"/>
      <c r="CD31" s="510"/>
      <c r="CE31" s="510"/>
      <c r="CF31" s="510"/>
      <c r="CG31" s="510"/>
      <c r="CH31" s="510"/>
      <c r="CI31" s="510"/>
      <c r="CJ31" s="510"/>
      <c r="CK31" s="510"/>
      <c r="CL31" s="510"/>
      <c r="CM31" s="510"/>
      <c r="CN31" s="510"/>
      <c r="CO31" s="510"/>
      <c r="CP31" s="510"/>
      <c r="CQ31" s="510"/>
      <c r="CR31" s="510"/>
      <c r="CS31" s="510"/>
      <c r="CT31" s="510"/>
      <c r="CU31" s="510"/>
      <c r="CV31" s="510"/>
      <c r="CW31" s="510"/>
      <c r="CX31" s="510"/>
      <c r="CY31" s="510"/>
      <c r="CZ31" s="510"/>
      <c r="DA31" s="510"/>
      <c r="DB31" s="510"/>
      <c r="DC31" s="510"/>
      <c r="DD31" s="510"/>
      <c r="DE31" s="510"/>
      <c r="DF31" s="510"/>
      <c r="DG31" s="510"/>
      <c r="DH31" s="510"/>
      <c r="DI31" s="510"/>
      <c r="DJ31" s="510"/>
      <c r="DK31" s="510"/>
      <c r="DL31" s="510"/>
      <c r="DM31" s="510"/>
      <c r="DN31" s="510"/>
      <c r="DO31" s="510"/>
      <c r="DP31" s="510"/>
      <c r="DQ31" s="510"/>
      <c r="DR31" s="510"/>
      <c r="DS31" s="510"/>
      <c r="DT31" s="510"/>
      <c r="DU31" s="510"/>
      <c r="DV31" s="510"/>
      <c r="DW31" s="510"/>
      <c r="DX31" s="510"/>
      <c r="DY31" s="510"/>
      <c r="DZ31" s="510"/>
      <c r="EA31" s="510"/>
      <c r="EB31" s="510"/>
      <c r="EC31" s="510"/>
      <c r="ED31" s="510"/>
      <c r="EE31" s="510"/>
      <c r="EF31" s="510"/>
      <c r="EG31" s="510"/>
      <c r="EH31" s="510"/>
      <c r="EI31" s="510"/>
      <c r="EJ31" s="510"/>
      <c r="EK31" s="525"/>
    </row>
    <row r="32" spans="1:141" s="26" customFormat="1" ht="12.75" x14ac:dyDescent="0.2">
      <c r="A32" s="517"/>
      <c r="B32" s="517"/>
      <c r="C32" s="517"/>
      <c r="D32" s="517"/>
      <c r="E32" s="517"/>
      <c r="F32" s="517"/>
      <c r="G32" s="517"/>
      <c r="H32" s="517"/>
      <c r="I32" s="517"/>
      <c r="J32" s="517"/>
      <c r="K32" s="517"/>
      <c r="L32" s="517"/>
      <c r="M32" s="517"/>
      <c r="N32" s="517"/>
      <c r="O32" s="517"/>
      <c r="P32" s="517"/>
      <c r="Q32" s="517"/>
      <c r="R32" s="517"/>
      <c r="S32" s="517"/>
      <c r="T32" s="517"/>
      <c r="U32" s="517"/>
      <c r="V32" s="517"/>
      <c r="W32" s="517"/>
      <c r="X32" s="517"/>
      <c r="Y32" s="517"/>
      <c r="Z32" s="517"/>
      <c r="AA32" s="517"/>
      <c r="AB32" s="517"/>
      <c r="AC32" s="517"/>
      <c r="AD32" s="517"/>
      <c r="AE32" s="517"/>
      <c r="AF32" s="514"/>
      <c r="AG32" s="310"/>
      <c r="AH32" s="310"/>
      <c r="AI32" s="310"/>
      <c r="AJ32" s="310"/>
      <c r="AK32" s="310"/>
      <c r="AL32" s="510"/>
      <c r="AM32" s="510"/>
      <c r="AN32" s="510"/>
      <c r="AO32" s="510"/>
      <c r="AP32" s="510"/>
      <c r="AQ32" s="510"/>
      <c r="AR32" s="510"/>
      <c r="AS32" s="510"/>
      <c r="AT32" s="510"/>
      <c r="AU32" s="510"/>
      <c r="AV32" s="510"/>
      <c r="AW32" s="510"/>
      <c r="AX32" s="510"/>
      <c r="AY32" s="510"/>
      <c r="AZ32" s="510"/>
      <c r="BA32" s="510"/>
      <c r="BB32" s="510"/>
      <c r="BC32" s="510"/>
      <c r="BD32" s="510"/>
      <c r="BE32" s="510"/>
      <c r="BF32" s="510"/>
      <c r="BG32" s="510"/>
      <c r="BH32" s="510"/>
      <c r="BI32" s="510"/>
      <c r="BJ32" s="510"/>
      <c r="BK32" s="510"/>
      <c r="BL32" s="510"/>
      <c r="BM32" s="510"/>
      <c r="BN32" s="510"/>
      <c r="BO32" s="510"/>
      <c r="BP32" s="510"/>
      <c r="BQ32" s="510"/>
      <c r="BR32" s="510"/>
      <c r="BS32" s="510"/>
      <c r="BT32" s="510"/>
      <c r="BU32" s="510"/>
      <c r="BV32" s="510"/>
      <c r="BW32" s="510"/>
      <c r="BX32" s="510"/>
      <c r="BY32" s="510"/>
      <c r="BZ32" s="510"/>
      <c r="CA32" s="510"/>
      <c r="CB32" s="510"/>
      <c r="CC32" s="510"/>
      <c r="CD32" s="510"/>
      <c r="CE32" s="510"/>
      <c r="CF32" s="510"/>
      <c r="CG32" s="510"/>
      <c r="CH32" s="510"/>
      <c r="CI32" s="510"/>
      <c r="CJ32" s="510"/>
      <c r="CK32" s="510"/>
      <c r="CL32" s="510"/>
      <c r="CM32" s="510"/>
      <c r="CN32" s="510"/>
      <c r="CO32" s="510"/>
      <c r="CP32" s="510"/>
      <c r="CQ32" s="510"/>
      <c r="CR32" s="510"/>
      <c r="CS32" s="510"/>
      <c r="CT32" s="510"/>
      <c r="CU32" s="510"/>
      <c r="CV32" s="510"/>
      <c r="CW32" s="510"/>
      <c r="CX32" s="510"/>
      <c r="CY32" s="510"/>
      <c r="CZ32" s="510"/>
      <c r="DA32" s="510"/>
      <c r="DB32" s="510"/>
      <c r="DC32" s="510"/>
      <c r="DD32" s="510"/>
      <c r="DE32" s="510"/>
      <c r="DF32" s="510"/>
      <c r="DG32" s="510"/>
      <c r="DH32" s="510"/>
      <c r="DI32" s="510"/>
      <c r="DJ32" s="510"/>
      <c r="DK32" s="510"/>
      <c r="DL32" s="510"/>
      <c r="DM32" s="510"/>
      <c r="DN32" s="510"/>
      <c r="DO32" s="510"/>
      <c r="DP32" s="510"/>
      <c r="DQ32" s="510"/>
      <c r="DR32" s="510"/>
      <c r="DS32" s="510"/>
      <c r="DT32" s="510"/>
      <c r="DU32" s="510"/>
      <c r="DV32" s="510"/>
      <c r="DW32" s="510"/>
      <c r="DX32" s="510"/>
      <c r="DY32" s="510"/>
      <c r="DZ32" s="510"/>
      <c r="EA32" s="510"/>
      <c r="EB32" s="510"/>
      <c r="EC32" s="510"/>
      <c r="ED32" s="510"/>
      <c r="EE32" s="510"/>
      <c r="EF32" s="510"/>
      <c r="EG32" s="510"/>
      <c r="EH32" s="510"/>
      <c r="EI32" s="510"/>
      <c r="EJ32" s="510"/>
      <c r="EK32" s="525"/>
    </row>
    <row r="33" spans="1:141" s="26" customFormat="1" ht="12.75" x14ac:dyDescent="0.2">
      <c r="A33" s="512" t="s">
        <v>371</v>
      </c>
      <c r="B33" s="512"/>
      <c r="C33" s="512"/>
      <c r="D33" s="512"/>
      <c r="E33" s="512"/>
      <c r="F33" s="512"/>
      <c r="G33" s="512"/>
      <c r="H33" s="512"/>
      <c r="I33" s="512"/>
      <c r="J33" s="512"/>
      <c r="K33" s="512"/>
      <c r="L33" s="512"/>
      <c r="M33" s="512"/>
      <c r="N33" s="512"/>
      <c r="O33" s="512"/>
      <c r="P33" s="512"/>
      <c r="Q33" s="512"/>
      <c r="R33" s="512"/>
      <c r="S33" s="512"/>
      <c r="T33" s="512"/>
      <c r="U33" s="512"/>
      <c r="V33" s="512"/>
      <c r="W33" s="512"/>
      <c r="X33" s="512"/>
      <c r="Y33" s="512"/>
      <c r="Z33" s="512"/>
      <c r="AA33" s="512"/>
      <c r="AB33" s="512"/>
      <c r="AC33" s="512"/>
      <c r="AD33" s="512"/>
      <c r="AE33" s="512"/>
      <c r="AF33" s="514" t="s">
        <v>139</v>
      </c>
      <c r="AG33" s="310"/>
      <c r="AH33" s="310"/>
      <c r="AI33" s="310"/>
      <c r="AJ33" s="310"/>
      <c r="AK33" s="310"/>
      <c r="AL33" s="510"/>
      <c r="AM33" s="510"/>
      <c r="AN33" s="510"/>
      <c r="AO33" s="510"/>
      <c r="AP33" s="510"/>
      <c r="AQ33" s="510"/>
      <c r="AR33" s="510"/>
      <c r="AS33" s="510"/>
      <c r="AT33" s="510"/>
      <c r="AU33" s="510"/>
      <c r="AV33" s="510"/>
      <c r="AW33" s="510"/>
      <c r="AX33" s="510"/>
      <c r="AY33" s="510"/>
      <c r="AZ33" s="510"/>
      <c r="BA33" s="510"/>
      <c r="BB33" s="510"/>
      <c r="BC33" s="510"/>
      <c r="BD33" s="510"/>
      <c r="BE33" s="510"/>
      <c r="BF33" s="510"/>
      <c r="BG33" s="510"/>
      <c r="BH33" s="510"/>
      <c r="BI33" s="510"/>
      <c r="BJ33" s="510"/>
      <c r="BK33" s="510"/>
      <c r="BL33" s="510"/>
      <c r="BM33" s="510"/>
      <c r="BN33" s="510"/>
      <c r="BO33" s="510"/>
      <c r="BP33" s="510"/>
      <c r="BQ33" s="510"/>
      <c r="BR33" s="510"/>
      <c r="BS33" s="510"/>
      <c r="BT33" s="510"/>
      <c r="BU33" s="510"/>
      <c r="BV33" s="510"/>
      <c r="BW33" s="510"/>
      <c r="BX33" s="510"/>
      <c r="BY33" s="510"/>
      <c r="BZ33" s="510"/>
      <c r="CA33" s="510"/>
      <c r="CB33" s="510"/>
      <c r="CC33" s="510"/>
      <c r="CD33" s="510"/>
      <c r="CE33" s="510"/>
      <c r="CF33" s="510"/>
      <c r="CG33" s="510"/>
      <c r="CH33" s="510"/>
      <c r="CI33" s="510"/>
      <c r="CJ33" s="510"/>
      <c r="CK33" s="510"/>
      <c r="CL33" s="510"/>
      <c r="CM33" s="510"/>
      <c r="CN33" s="510"/>
      <c r="CO33" s="510"/>
      <c r="CP33" s="510"/>
      <c r="CQ33" s="510"/>
      <c r="CR33" s="510"/>
      <c r="CS33" s="510"/>
      <c r="CT33" s="510"/>
      <c r="CU33" s="510"/>
      <c r="CV33" s="510"/>
      <c r="CW33" s="510"/>
      <c r="CX33" s="510"/>
      <c r="CY33" s="510"/>
      <c r="CZ33" s="510"/>
      <c r="DA33" s="510"/>
      <c r="DB33" s="510"/>
      <c r="DC33" s="510"/>
      <c r="DD33" s="510"/>
      <c r="DE33" s="510"/>
      <c r="DF33" s="510"/>
      <c r="DG33" s="510"/>
      <c r="DH33" s="510"/>
      <c r="DI33" s="510"/>
      <c r="DJ33" s="510"/>
      <c r="DK33" s="510"/>
      <c r="DL33" s="510"/>
      <c r="DM33" s="510"/>
      <c r="DN33" s="510"/>
      <c r="DO33" s="510"/>
      <c r="DP33" s="510"/>
      <c r="DQ33" s="510"/>
      <c r="DR33" s="510"/>
      <c r="DS33" s="510"/>
      <c r="DT33" s="510"/>
      <c r="DU33" s="510"/>
      <c r="DV33" s="510"/>
      <c r="DW33" s="510"/>
      <c r="DX33" s="510"/>
      <c r="DY33" s="510"/>
      <c r="DZ33" s="510"/>
      <c r="EA33" s="510"/>
      <c r="EB33" s="510"/>
      <c r="EC33" s="510"/>
      <c r="ED33" s="510"/>
      <c r="EE33" s="510"/>
      <c r="EF33" s="510"/>
      <c r="EG33" s="510"/>
      <c r="EH33" s="510"/>
      <c r="EI33" s="510"/>
      <c r="EJ33" s="510"/>
      <c r="EK33" s="525"/>
    </row>
    <row r="34" spans="1:141" s="26" customFormat="1" ht="12.75" x14ac:dyDescent="0.2">
      <c r="A34" s="517" t="s">
        <v>410</v>
      </c>
      <c r="B34" s="517"/>
      <c r="C34" s="517"/>
      <c r="D34" s="517"/>
      <c r="E34" s="517"/>
      <c r="F34" s="517"/>
      <c r="G34" s="517"/>
      <c r="H34" s="517"/>
      <c r="I34" s="517"/>
      <c r="J34" s="517"/>
      <c r="K34" s="517"/>
      <c r="L34" s="517"/>
      <c r="M34" s="517"/>
      <c r="N34" s="517"/>
      <c r="O34" s="517"/>
      <c r="P34" s="517"/>
      <c r="Q34" s="517"/>
      <c r="R34" s="517"/>
      <c r="S34" s="517"/>
      <c r="T34" s="517"/>
      <c r="U34" s="517"/>
      <c r="V34" s="517"/>
      <c r="W34" s="517"/>
      <c r="X34" s="517"/>
      <c r="Y34" s="517"/>
      <c r="Z34" s="517"/>
      <c r="AA34" s="517"/>
      <c r="AB34" s="517"/>
      <c r="AC34" s="517"/>
      <c r="AD34" s="517"/>
      <c r="AE34" s="517"/>
      <c r="AF34" s="514" t="s">
        <v>133</v>
      </c>
      <c r="AG34" s="310"/>
      <c r="AH34" s="310"/>
      <c r="AI34" s="310"/>
      <c r="AJ34" s="310"/>
      <c r="AK34" s="310"/>
      <c r="AL34" s="510"/>
      <c r="AM34" s="510"/>
      <c r="AN34" s="510"/>
      <c r="AO34" s="510"/>
      <c r="AP34" s="510"/>
      <c r="AQ34" s="510"/>
      <c r="AR34" s="510"/>
      <c r="AS34" s="510"/>
      <c r="AT34" s="510"/>
      <c r="AU34" s="510"/>
      <c r="AV34" s="510"/>
      <c r="AW34" s="510"/>
      <c r="AX34" s="510"/>
      <c r="AY34" s="510"/>
      <c r="AZ34" s="510"/>
      <c r="BA34" s="510"/>
      <c r="BB34" s="510"/>
      <c r="BC34" s="510"/>
      <c r="BD34" s="510"/>
      <c r="BE34" s="510"/>
      <c r="BF34" s="510"/>
      <c r="BG34" s="510"/>
      <c r="BH34" s="510"/>
      <c r="BI34" s="510"/>
      <c r="BJ34" s="510"/>
      <c r="BK34" s="510"/>
      <c r="BL34" s="510"/>
      <c r="BM34" s="510"/>
      <c r="BN34" s="510"/>
      <c r="BO34" s="510"/>
      <c r="BP34" s="510"/>
      <c r="BQ34" s="510"/>
      <c r="BR34" s="510"/>
      <c r="BS34" s="510"/>
      <c r="BT34" s="510"/>
      <c r="BU34" s="510"/>
      <c r="BV34" s="510"/>
      <c r="BW34" s="510"/>
      <c r="BX34" s="510"/>
      <c r="BY34" s="510"/>
      <c r="BZ34" s="510"/>
      <c r="CA34" s="510"/>
      <c r="CB34" s="510"/>
      <c r="CC34" s="510"/>
      <c r="CD34" s="510"/>
      <c r="CE34" s="510"/>
      <c r="CF34" s="510"/>
      <c r="CG34" s="510"/>
      <c r="CH34" s="510"/>
      <c r="CI34" s="510"/>
      <c r="CJ34" s="510"/>
      <c r="CK34" s="510"/>
      <c r="CL34" s="510"/>
      <c r="CM34" s="510"/>
      <c r="CN34" s="510"/>
      <c r="CO34" s="510"/>
      <c r="CP34" s="510"/>
      <c r="CQ34" s="510"/>
      <c r="CR34" s="510"/>
      <c r="CS34" s="510"/>
      <c r="CT34" s="510"/>
      <c r="CU34" s="510"/>
      <c r="CV34" s="510"/>
      <c r="CW34" s="510"/>
      <c r="CX34" s="510"/>
      <c r="CY34" s="510"/>
      <c r="CZ34" s="510"/>
      <c r="DA34" s="510"/>
      <c r="DB34" s="510"/>
      <c r="DC34" s="510"/>
      <c r="DD34" s="510"/>
      <c r="DE34" s="510"/>
      <c r="DF34" s="510"/>
      <c r="DG34" s="510"/>
      <c r="DH34" s="510"/>
      <c r="DI34" s="510"/>
      <c r="DJ34" s="510"/>
      <c r="DK34" s="510"/>
      <c r="DL34" s="510"/>
      <c r="DM34" s="510"/>
      <c r="DN34" s="510"/>
      <c r="DO34" s="510"/>
      <c r="DP34" s="510"/>
      <c r="DQ34" s="510"/>
      <c r="DR34" s="510"/>
      <c r="DS34" s="510"/>
      <c r="DT34" s="510"/>
      <c r="DU34" s="510"/>
      <c r="DV34" s="510"/>
      <c r="DW34" s="510"/>
      <c r="DX34" s="510"/>
      <c r="DY34" s="510"/>
      <c r="DZ34" s="510"/>
      <c r="EA34" s="510"/>
      <c r="EB34" s="510"/>
      <c r="EC34" s="510"/>
      <c r="ED34" s="510"/>
      <c r="EE34" s="510"/>
      <c r="EF34" s="510"/>
      <c r="EG34" s="510"/>
      <c r="EH34" s="510"/>
      <c r="EI34" s="510"/>
      <c r="EJ34" s="510"/>
      <c r="EK34" s="525"/>
    </row>
    <row r="35" spans="1:141" s="26" customFormat="1" ht="12.75" x14ac:dyDescent="0.2">
      <c r="A35" s="513" t="s">
        <v>106</v>
      </c>
      <c r="B35" s="513"/>
      <c r="C35" s="513"/>
      <c r="D35" s="513"/>
      <c r="E35" s="513"/>
      <c r="F35" s="513"/>
      <c r="G35" s="513"/>
      <c r="H35" s="513"/>
      <c r="I35" s="513"/>
      <c r="J35" s="513"/>
      <c r="K35" s="513"/>
      <c r="L35" s="513"/>
      <c r="M35" s="513"/>
      <c r="N35" s="513"/>
      <c r="O35" s="513"/>
      <c r="P35" s="513"/>
      <c r="Q35" s="513"/>
      <c r="R35" s="513"/>
      <c r="S35" s="513"/>
      <c r="T35" s="513"/>
      <c r="U35" s="513"/>
      <c r="V35" s="513"/>
      <c r="W35" s="513"/>
      <c r="X35" s="513"/>
      <c r="Y35" s="513"/>
      <c r="Z35" s="513"/>
      <c r="AA35" s="513"/>
      <c r="AB35" s="513"/>
      <c r="AC35" s="513"/>
      <c r="AD35" s="513"/>
      <c r="AE35" s="513"/>
      <c r="AF35" s="514" t="s">
        <v>132</v>
      </c>
      <c r="AG35" s="310"/>
      <c r="AH35" s="310"/>
      <c r="AI35" s="310"/>
      <c r="AJ35" s="310"/>
      <c r="AK35" s="310"/>
      <c r="AL35" s="510"/>
      <c r="AM35" s="510"/>
      <c r="AN35" s="510"/>
      <c r="AO35" s="510"/>
      <c r="AP35" s="510"/>
      <c r="AQ35" s="510"/>
      <c r="AR35" s="510"/>
      <c r="AS35" s="510"/>
      <c r="AT35" s="510"/>
      <c r="AU35" s="510"/>
      <c r="AV35" s="510"/>
      <c r="AW35" s="510"/>
      <c r="AX35" s="510"/>
      <c r="AY35" s="510"/>
      <c r="AZ35" s="510"/>
      <c r="BA35" s="510"/>
      <c r="BB35" s="510"/>
      <c r="BC35" s="510"/>
      <c r="BD35" s="510"/>
      <c r="BE35" s="510"/>
      <c r="BF35" s="510"/>
      <c r="BG35" s="510"/>
      <c r="BH35" s="510"/>
      <c r="BI35" s="510"/>
      <c r="BJ35" s="510"/>
      <c r="BK35" s="510"/>
      <c r="BL35" s="510"/>
      <c r="BM35" s="510"/>
      <c r="BN35" s="510"/>
      <c r="BO35" s="510"/>
      <c r="BP35" s="510"/>
      <c r="BQ35" s="510"/>
      <c r="BR35" s="510"/>
      <c r="BS35" s="510"/>
      <c r="BT35" s="510"/>
      <c r="BU35" s="510"/>
      <c r="BV35" s="510"/>
      <c r="BW35" s="510"/>
      <c r="BX35" s="510"/>
      <c r="BY35" s="510"/>
      <c r="BZ35" s="510"/>
      <c r="CA35" s="510"/>
      <c r="CB35" s="510"/>
      <c r="CC35" s="510"/>
      <c r="CD35" s="510"/>
      <c r="CE35" s="510"/>
      <c r="CF35" s="510"/>
      <c r="CG35" s="510"/>
      <c r="CH35" s="510"/>
      <c r="CI35" s="510"/>
      <c r="CJ35" s="510"/>
      <c r="CK35" s="510"/>
      <c r="CL35" s="510"/>
      <c r="CM35" s="510"/>
      <c r="CN35" s="510"/>
      <c r="CO35" s="510"/>
      <c r="CP35" s="510"/>
      <c r="CQ35" s="510"/>
      <c r="CR35" s="510"/>
      <c r="CS35" s="510"/>
      <c r="CT35" s="510"/>
      <c r="CU35" s="510"/>
      <c r="CV35" s="510"/>
      <c r="CW35" s="510"/>
      <c r="CX35" s="510"/>
      <c r="CY35" s="510"/>
      <c r="CZ35" s="510"/>
      <c r="DA35" s="510"/>
      <c r="DB35" s="510"/>
      <c r="DC35" s="510"/>
      <c r="DD35" s="510"/>
      <c r="DE35" s="510"/>
      <c r="DF35" s="510"/>
      <c r="DG35" s="510"/>
      <c r="DH35" s="510"/>
      <c r="DI35" s="510"/>
      <c r="DJ35" s="510"/>
      <c r="DK35" s="510"/>
      <c r="DL35" s="510"/>
      <c r="DM35" s="510"/>
      <c r="DN35" s="510"/>
      <c r="DO35" s="510"/>
      <c r="DP35" s="510"/>
      <c r="DQ35" s="510"/>
      <c r="DR35" s="510"/>
      <c r="DS35" s="510"/>
      <c r="DT35" s="510"/>
      <c r="DU35" s="510"/>
      <c r="DV35" s="510"/>
      <c r="DW35" s="510"/>
      <c r="DX35" s="510"/>
      <c r="DY35" s="510"/>
      <c r="DZ35" s="510"/>
      <c r="EA35" s="510"/>
      <c r="EB35" s="510"/>
      <c r="EC35" s="510"/>
      <c r="ED35" s="510"/>
      <c r="EE35" s="510"/>
      <c r="EF35" s="510"/>
      <c r="EG35" s="510"/>
      <c r="EH35" s="510"/>
      <c r="EI35" s="510"/>
      <c r="EJ35" s="510"/>
      <c r="EK35" s="525"/>
    </row>
    <row r="36" spans="1:141" s="26" customFormat="1" ht="12.75" x14ac:dyDescent="0.2">
      <c r="A36" s="511" t="s">
        <v>368</v>
      </c>
      <c r="B36" s="511"/>
      <c r="C36" s="511"/>
      <c r="D36" s="511"/>
      <c r="E36" s="511"/>
      <c r="F36" s="511"/>
      <c r="G36" s="511"/>
      <c r="H36" s="511"/>
      <c r="I36" s="511"/>
      <c r="J36" s="511"/>
      <c r="K36" s="511"/>
      <c r="L36" s="511"/>
      <c r="M36" s="511"/>
      <c r="N36" s="511"/>
      <c r="O36" s="511"/>
      <c r="P36" s="511"/>
      <c r="Q36" s="511"/>
      <c r="R36" s="511"/>
      <c r="S36" s="511"/>
      <c r="T36" s="511"/>
      <c r="U36" s="511"/>
      <c r="V36" s="511"/>
      <c r="W36" s="511"/>
      <c r="X36" s="511"/>
      <c r="Y36" s="511"/>
      <c r="Z36" s="511"/>
      <c r="AA36" s="511"/>
      <c r="AB36" s="511"/>
      <c r="AC36" s="511"/>
      <c r="AD36" s="511"/>
      <c r="AE36" s="511"/>
      <c r="AF36" s="514"/>
      <c r="AG36" s="310"/>
      <c r="AH36" s="310"/>
      <c r="AI36" s="310"/>
      <c r="AJ36" s="310"/>
      <c r="AK36" s="310"/>
      <c r="AL36" s="510"/>
      <c r="AM36" s="510"/>
      <c r="AN36" s="510"/>
      <c r="AO36" s="510"/>
      <c r="AP36" s="510"/>
      <c r="AQ36" s="510"/>
      <c r="AR36" s="510"/>
      <c r="AS36" s="510"/>
      <c r="AT36" s="510"/>
      <c r="AU36" s="510"/>
      <c r="AV36" s="510"/>
      <c r="AW36" s="510"/>
      <c r="AX36" s="510"/>
      <c r="AY36" s="510"/>
      <c r="AZ36" s="510"/>
      <c r="BA36" s="510"/>
      <c r="BB36" s="510"/>
      <c r="BC36" s="510"/>
      <c r="BD36" s="510"/>
      <c r="BE36" s="510"/>
      <c r="BF36" s="510"/>
      <c r="BG36" s="510"/>
      <c r="BH36" s="510"/>
      <c r="BI36" s="510"/>
      <c r="BJ36" s="510"/>
      <c r="BK36" s="510"/>
      <c r="BL36" s="510"/>
      <c r="BM36" s="510"/>
      <c r="BN36" s="510"/>
      <c r="BO36" s="510"/>
      <c r="BP36" s="510"/>
      <c r="BQ36" s="510"/>
      <c r="BR36" s="510"/>
      <c r="BS36" s="510"/>
      <c r="BT36" s="510"/>
      <c r="BU36" s="510"/>
      <c r="BV36" s="510"/>
      <c r="BW36" s="510"/>
      <c r="BX36" s="510"/>
      <c r="BY36" s="510"/>
      <c r="BZ36" s="510"/>
      <c r="CA36" s="510"/>
      <c r="CB36" s="510"/>
      <c r="CC36" s="510"/>
      <c r="CD36" s="510"/>
      <c r="CE36" s="510"/>
      <c r="CF36" s="510"/>
      <c r="CG36" s="510"/>
      <c r="CH36" s="510"/>
      <c r="CI36" s="510"/>
      <c r="CJ36" s="510"/>
      <c r="CK36" s="510"/>
      <c r="CL36" s="510"/>
      <c r="CM36" s="510"/>
      <c r="CN36" s="510"/>
      <c r="CO36" s="510"/>
      <c r="CP36" s="510"/>
      <c r="CQ36" s="510"/>
      <c r="CR36" s="510"/>
      <c r="CS36" s="510"/>
      <c r="CT36" s="510"/>
      <c r="CU36" s="510"/>
      <c r="CV36" s="510"/>
      <c r="CW36" s="510"/>
      <c r="CX36" s="510"/>
      <c r="CY36" s="510"/>
      <c r="CZ36" s="510"/>
      <c r="DA36" s="510"/>
      <c r="DB36" s="510"/>
      <c r="DC36" s="510"/>
      <c r="DD36" s="510"/>
      <c r="DE36" s="510"/>
      <c r="DF36" s="510"/>
      <c r="DG36" s="510"/>
      <c r="DH36" s="510"/>
      <c r="DI36" s="510"/>
      <c r="DJ36" s="510"/>
      <c r="DK36" s="510"/>
      <c r="DL36" s="510"/>
      <c r="DM36" s="510"/>
      <c r="DN36" s="510"/>
      <c r="DO36" s="510"/>
      <c r="DP36" s="510"/>
      <c r="DQ36" s="510"/>
      <c r="DR36" s="510"/>
      <c r="DS36" s="510"/>
      <c r="DT36" s="510"/>
      <c r="DU36" s="510"/>
      <c r="DV36" s="510"/>
      <c r="DW36" s="510"/>
      <c r="DX36" s="510"/>
      <c r="DY36" s="510"/>
      <c r="DZ36" s="510"/>
      <c r="EA36" s="510"/>
      <c r="EB36" s="510"/>
      <c r="EC36" s="510"/>
      <c r="ED36" s="510"/>
      <c r="EE36" s="510"/>
      <c r="EF36" s="510"/>
      <c r="EG36" s="510"/>
      <c r="EH36" s="510"/>
      <c r="EI36" s="510"/>
      <c r="EJ36" s="510"/>
      <c r="EK36" s="525"/>
    </row>
    <row r="37" spans="1:141" s="26" customFormat="1" ht="12.75" x14ac:dyDescent="0.2">
      <c r="A37" s="520" t="s">
        <v>116</v>
      </c>
      <c r="B37" s="520"/>
      <c r="C37" s="520"/>
      <c r="D37" s="520"/>
      <c r="E37" s="520"/>
      <c r="F37" s="520"/>
      <c r="G37" s="520"/>
      <c r="H37" s="520"/>
      <c r="I37" s="520"/>
      <c r="J37" s="520"/>
      <c r="K37" s="520"/>
      <c r="L37" s="520"/>
      <c r="M37" s="520"/>
      <c r="N37" s="520"/>
      <c r="O37" s="520"/>
      <c r="P37" s="520"/>
      <c r="Q37" s="520"/>
      <c r="R37" s="520"/>
      <c r="S37" s="520"/>
      <c r="T37" s="520"/>
      <c r="U37" s="520"/>
      <c r="V37" s="520"/>
      <c r="W37" s="520"/>
      <c r="X37" s="520"/>
      <c r="Y37" s="520"/>
      <c r="Z37" s="520"/>
      <c r="AA37" s="520"/>
      <c r="AB37" s="520"/>
      <c r="AC37" s="520"/>
      <c r="AD37" s="520"/>
      <c r="AE37" s="520"/>
      <c r="AF37" s="514" t="s">
        <v>380</v>
      </c>
      <c r="AG37" s="310"/>
      <c r="AH37" s="310"/>
      <c r="AI37" s="310"/>
      <c r="AJ37" s="310"/>
      <c r="AK37" s="310"/>
      <c r="AL37" s="510"/>
      <c r="AM37" s="510"/>
      <c r="AN37" s="510"/>
      <c r="AO37" s="510"/>
      <c r="AP37" s="510"/>
      <c r="AQ37" s="510"/>
      <c r="AR37" s="510"/>
      <c r="AS37" s="510"/>
      <c r="AT37" s="510"/>
      <c r="AU37" s="510"/>
      <c r="AV37" s="510"/>
      <c r="AW37" s="510"/>
      <c r="AX37" s="510"/>
      <c r="AY37" s="510"/>
      <c r="AZ37" s="510"/>
      <c r="BA37" s="510"/>
      <c r="BB37" s="510"/>
      <c r="BC37" s="510"/>
      <c r="BD37" s="510"/>
      <c r="BE37" s="510"/>
      <c r="BF37" s="510"/>
      <c r="BG37" s="510"/>
      <c r="BH37" s="510"/>
      <c r="BI37" s="510"/>
      <c r="BJ37" s="510"/>
      <c r="BK37" s="510"/>
      <c r="BL37" s="510"/>
      <c r="BM37" s="510"/>
      <c r="BN37" s="510"/>
      <c r="BO37" s="510"/>
      <c r="BP37" s="510"/>
      <c r="BQ37" s="510"/>
      <c r="BR37" s="510"/>
      <c r="BS37" s="510"/>
      <c r="BT37" s="510"/>
      <c r="BU37" s="510"/>
      <c r="BV37" s="510"/>
      <c r="BW37" s="510"/>
      <c r="BX37" s="510"/>
      <c r="BY37" s="510"/>
      <c r="BZ37" s="510"/>
      <c r="CA37" s="510"/>
      <c r="CB37" s="510"/>
      <c r="CC37" s="510"/>
      <c r="CD37" s="510"/>
      <c r="CE37" s="510"/>
      <c r="CF37" s="510"/>
      <c r="CG37" s="510"/>
      <c r="CH37" s="510"/>
      <c r="CI37" s="510"/>
      <c r="CJ37" s="510"/>
      <c r="CK37" s="510"/>
      <c r="CL37" s="510"/>
      <c r="CM37" s="510"/>
      <c r="CN37" s="510"/>
      <c r="CO37" s="510"/>
      <c r="CP37" s="510"/>
      <c r="CQ37" s="510"/>
      <c r="CR37" s="510"/>
      <c r="CS37" s="510"/>
      <c r="CT37" s="510"/>
      <c r="CU37" s="510"/>
      <c r="CV37" s="510"/>
      <c r="CW37" s="510"/>
      <c r="CX37" s="510"/>
      <c r="CY37" s="510"/>
      <c r="CZ37" s="510"/>
      <c r="DA37" s="510"/>
      <c r="DB37" s="510"/>
      <c r="DC37" s="510"/>
      <c r="DD37" s="510"/>
      <c r="DE37" s="510"/>
      <c r="DF37" s="510"/>
      <c r="DG37" s="510"/>
      <c r="DH37" s="510"/>
      <c r="DI37" s="510"/>
      <c r="DJ37" s="510"/>
      <c r="DK37" s="510"/>
      <c r="DL37" s="510"/>
      <c r="DM37" s="510"/>
      <c r="DN37" s="510"/>
      <c r="DO37" s="510"/>
      <c r="DP37" s="510"/>
      <c r="DQ37" s="510"/>
      <c r="DR37" s="510"/>
      <c r="DS37" s="510"/>
      <c r="DT37" s="510"/>
      <c r="DU37" s="510"/>
      <c r="DV37" s="510"/>
      <c r="DW37" s="510"/>
      <c r="DX37" s="510"/>
      <c r="DY37" s="510"/>
      <c r="DZ37" s="510"/>
      <c r="EA37" s="510"/>
      <c r="EB37" s="510"/>
      <c r="EC37" s="510"/>
      <c r="ED37" s="510"/>
      <c r="EE37" s="510"/>
      <c r="EF37" s="510"/>
      <c r="EG37" s="510"/>
      <c r="EH37" s="510"/>
      <c r="EI37" s="510"/>
      <c r="EJ37" s="510"/>
      <c r="EK37" s="525"/>
    </row>
    <row r="38" spans="1:141" s="26" customFormat="1" ht="12.75" x14ac:dyDescent="0.2">
      <c r="A38" s="516" t="s">
        <v>369</v>
      </c>
      <c r="B38" s="516"/>
      <c r="C38" s="516"/>
      <c r="D38" s="516"/>
      <c r="E38" s="516"/>
      <c r="F38" s="516"/>
      <c r="G38" s="516"/>
      <c r="H38" s="516"/>
      <c r="I38" s="516"/>
      <c r="J38" s="516"/>
      <c r="K38" s="516"/>
      <c r="L38" s="516"/>
      <c r="M38" s="516"/>
      <c r="N38" s="516"/>
      <c r="O38" s="516"/>
      <c r="P38" s="516"/>
      <c r="Q38" s="516"/>
      <c r="R38" s="516"/>
      <c r="S38" s="516"/>
      <c r="T38" s="516"/>
      <c r="U38" s="516"/>
      <c r="V38" s="516"/>
      <c r="W38" s="516"/>
      <c r="X38" s="516"/>
      <c r="Y38" s="516"/>
      <c r="Z38" s="516"/>
      <c r="AA38" s="516"/>
      <c r="AB38" s="516"/>
      <c r="AC38" s="516"/>
      <c r="AD38" s="516"/>
      <c r="AE38" s="516"/>
      <c r="AF38" s="514"/>
      <c r="AG38" s="310"/>
      <c r="AH38" s="310"/>
      <c r="AI38" s="310"/>
      <c r="AJ38" s="310"/>
      <c r="AK38" s="310"/>
      <c r="AL38" s="510"/>
      <c r="AM38" s="510"/>
      <c r="AN38" s="510"/>
      <c r="AO38" s="510"/>
      <c r="AP38" s="510"/>
      <c r="AQ38" s="510"/>
      <c r="AR38" s="510"/>
      <c r="AS38" s="510"/>
      <c r="AT38" s="510"/>
      <c r="AU38" s="510"/>
      <c r="AV38" s="510"/>
      <c r="AW38" s="510"/>
      <c r="AX38" s="510"/>
      <c r="AY38" s="510"/>
      <c r="AZ38" s="510"/>
      <c r="BA38" s="510"/>
      <c r="BB38" s="510"/>
      <c r="BC38" s="510"/>
      <c r="BD38" s="510"/>
      <c r="BE38" s="510"/>
      <c r="BF38" s="510"/>
      <c r="BG38" s="510"/>
      <c r="BH38" s="510"/>
      <c r="BI38" s="510"/>
      <c r="BJ38" s="510"/>
      <c r="BK38" s="510"/>
      <c r="BL38" s="510"/>
      <c r="BM38" s="510"/>
      <c r="BN38" s="510"/>
      <c r="BO38" s="510"/>
      <c r="BP38" s="510"/>
      <c r="BQ38" s="510"/>
      <c r="BR38" s="510"/>
      <c r="BS38" s="510"/>
      <c r="BT38" s="510"/>
      <c r="BU38" s="510"/>
      <c r="BV38" s="510"/>
      <c r="BW38" s="510"/>
      <c r="BX38" s="510"/>
      <c r="BY38" s="510"/>
      <c r="BZ38" s="510"/>
      <c r="CA38" s="510"/>
      <c r="CB38" s="510"/>
      <c r="CC38" s="510"/>
      <c r="CD38" s="510"/>
      <c r="CE38" s="510"/>
      <c r="CF38" s="510"/>
      <c r="CG38" s="510"/>
      <c r="CH38" s="510"/>
      <c r="CI38" s="510"/>
      <c r="CJ38" s="510"/>
      <c r="CK38" s="510"/>
      <c r="CL38" s="510"/>
      <c r="CM38" s="510"/>
      <c r="CN38" s="510"/>
      <c r="CO38" s="510"/>
      <c r="CP38" s="510"/>
      <c r="CQ38" s="510"/>
      <c r="CR38" s="510"/>
      <c r="CS38" s="510"/>
      <c r="CT38" s="510"/>
      <c r="CU38" s="510"/>
      <c r="CV38" s="510"/>
      <c r="CW38" s="510"/>
      <c r="CX38" s="510"/>
      <c r="CY38" s="510"/>
      <c r="CZ38" s="510"/>
      <c r="DA38" s="510"/>
      <c r="DB38" s="510"/>
      <c r="DC38" s="510"/>
      <c r="DD38" s="510"/>
      <c r="DE38" s="510"/>
      <c r="DF38" s="510"/>
      <c r="DG38" s="510"/>
      <c r="DH38" s="510"/>
      <c r="DI38" s="510"/>
      <c r="DJ38" s="510"/>
      <c r="DK38" s="510"/>
      <c r="DL38" s="510"/>
      <c r="DM38" s="510"/>
      <c r="DN38" s="510"/>
      <c r="DO38" s="510"/>
      <c r="DP38" s="510"/>
      <c r="DQ38" s="510"/>
      <c r="DR38" s="510"/>
      <c r="DS38" s="510"/>
      <c r="DT38" s="510"/>
      <c r="DU38" s="510"/>
      <c r="DV38" s="510"/>
      <c r="DW38" s="510"/>
      <c r="DX38" s="510"/>
      <c r="DY38" s="510"/>
      <c r="DZ38" s="510"/>
      <c r="EA38" s="510"/>
      <c r="EB38" s="510"/>
      <c r="EC38" s="510"/>
      <c r="ED38" s="510"/>
      <c r="EE38" s="510"/>
      <c r="EF38" s="510"/>
      <c r="EG38" s="510"/>
      <c r="EH38" s="510"/>
      <c r="EI38" s="510"/>
      <c r="EJ38" s="510"/>
      <c r="EK38" s="525"/>
    </row>
    <row r="39" spans="1:141" s="26" customFormat="1" ht="12.75" x14ac:dyDescent="0.2">
      <c r="A39" s="516" t="s">
        <v>370</v>
      </c>
      <c r="B39" s="516"/>
      <c r="C39" s="516"/>
      <c r="D39" s="516"/>
      <c r="E39" s="516"/>
      <c r="F39" s="516"/>
      <c r="G39" s="516"/>
      <c r="H39" s="516"/>
      <c r="I39" s="516"/>
      <c r="J39" s="516"/>
      <c r="K39" s="516"/>
      <c r="L39" s="516"/>
      <c r="M39" s="516"/>
      <c r="N39" s="516"/>
      <c r="O39" s="516"/>
      <c r="P39" s="516"/>
      <c r="Q39" s="516"/>
      <c r="R39" s="516"/>
      <c r="S39" s="516"/>
      <c r="T39" s="516"/>
      <c r="U39" s="516"/>
      <c r="V39" s="516"/>
      <c r="W39" s="516"/>
      <c r="X39" s="516"/>
      <c r="Y39" s="516"/>
      <c r="Z39" s="516"/>
      <c r="AA39" s="516"/>
      <c r="AB39" s="516"/>
      <c r="AC39" s="516"/>
      <c r="AD39" s="516"/>
      <c r="AE39" s="516"/>
      <c r="AF39" s="514"/>
      <c r="AG39" s="310"/>
      <c r="AH39" s="310"/>
      <c r="AI39" s="310"/>
      <c r="AJ39" s="310"/>
      <c r="AK39" s="310"/>
      <c r="AL39" s="510"/>
      <c r="AM39" s="510"/>
      <c r="AN39" s="510"/>
      <c r="AO39" s="510"/>
      <c r="AP39" s="510"/>
      <c r="AQ39" s="510"/>
      <c r="AR39" s="510"/>
      <c r="AS39" s="510"/>
      <c r="AT39" s="510"/>
      <c r="AU39" s="510"/>
      <c r="AV39" s="510"/>
      <c r="AW39" s="510"/>
      <c r="AX39" s="510"/>
      <c r="AY39" s="510"/>
      <c r="AZ39" s="510"/>
      <c r="BA39" s="510"/>
      <c r="BB39" s="510"/>
      <c r="BC39" s="510"/>
      <c r="BD39" s="510"/>
      <c r="BE39" s="510"/>
      <c r="BF39" s="510"/>
      <c r="BG39" s="510"/>
      <c r="BH39" s="510"/>
      <c r="BI39" s="510"/>
      <c r="BJ39" s="510"/>
      <c r="BK39" s="510"/>
      <c r="BL39" s="510"/>
      <c r="BM39" s="510"/>
      <c r="BN39" s="510"/>
      <c r="BO39" s="510"/>
      <c r="BP39" s="510"/>
      <c r="BQ39" s="510"/>
      <c r="BR39" s="510"/>
      <c r="BS39" s="510"/>
      <c r="BT39" s="510"/>
      <c r="BU39" s="510"/>
      <c r="BV39" s="510"/>
      <c r="BW39" s="510"/>
      <c r="BX39" s="510"/>
      <c r="BY39" s="510"/>
      <c r="BZ39" s="510"/>
      <c r="CA39" s="510"/>
      <c r="CB39" s="510"/>
      <c r="CC39" s="510"/>
      <c r="CD39" s="510"/>
      <c r="CE39" s="510"/>
      <c r="CF39" s="510"/>
      <c r="CG39" s="510"/>
      <c r="CH39" s="510"/>
      <c r="CI39" s="510"/>
      <c r="CJ39" s="510"/>
      <c r="CK39" s="510"/>
      <c r="CL39" s="510"/>
      <c r="CM39" s="510"/>
      <c r="CN39" s="510"/>
      <c r="CO39" s="510"/>
      <c r="CP39" s="510"/>
      <c r="CQ39" s="510"/>
      <c r="CR39" s="510"/>
      <c r="CS39" s="510"/>
      <c r="CT39" s="510"/>
      <c r="CU39" s="510"/>
      <c r="CV39" s="510"/>
      <c r="CW39" s="510"/>
      <c r="CX39" s="510"/>
      <c r="CY39" s="510"/>
      <c r="CZ39" s="510"/>
      <c r="DA39" s="510"/>
      <c r="DB39" s="510"/>
      <c r="DC39" s="510"/>
      <c r="DD39" s="510"/>
      <c r="DE39" s="510"/>
      <c r="DF39" s="510"/>
      <c r="DG39" s="510"/>
      <c r="DH39" s="510"/>
      <c r="DI39" s="510"/>
      <c r="DJ39" s="510"/>
      <c r="DK39" s="510"/>
      <c r="DL39" s="510"/>
      <c r="DM39" s="510"/>
      <c r="DN39" s="510"/>
      <c r="DO39" s="510"/>
      <c r="DP39" s="510"/>
      <c r="DQ39" s="510"/>
      <c r="DR39" s="510"/>
      <c r="DS39" s="510"/>
      <c r="DT39" s="510"/>
      <c r="DU39" s="510"/>
      <c r="DV39" s="510"/>
      <c r="DW39" s="510"/>
      <c r="DX39" s="510"/>
      <c r="DY39" s="510"/>
      <c r="DZ39" s="510"/>
      <c r="EA39" s="510"/>
      <c r="EB39" s="510"/>
      <c r="EC39" s="510"/>
      <c r="ED39" s="510"/>
      <c r="EE39" s="510"/>
      <c r="EF39" s="510"/>
      <c r="EG39" s="510"/>
      <c r="EH39" s="510"/>
      <c r="EI39" s="510"/>
      <c r="EJ39" s="510"/>
      <c r="EK39" s="525"/>
    </row>
    <row r="40" spans="1:141" s="26" customFormat="1" ht="12.75" x14ac:dyDescent="0.2">
      <c r="A40" s="515" t="s">
        <v>259</v>
      </c>
      <c r="B40" s="515"/>
      <c r="C40" s="515"/>
      <c r="D40" s="515"/>
      <c r="E40" s="515"/>
      <c r="F40" s="515"/>
      <c r="G40" s="515"/>
      <c r="H40" s="515"/>
      <c r="I40" s="515"/>
      <c r="J40" s="515"/>
      <c r="K40" s="515"/>
      <c r="L40" s="515"/>
      <c r="M40" s="515"/>
      <c r="N40" s="515"/>
      <c r="O40" s="515"/>
      <c r="P40" s="515"/>
      <c r="Q40" s="515"/>
      <c r="R40" s="515"/>
      <c r="S40" s="515"/>
      <c r="T40" s="515"/>
      <c r="U40" s="515"/>
      <c r="V40" s="515"/>
      <c r="W40" s="515"/>
      <c r="X40" s="515"/>
      <c r="Y40" s="515"/>
      <c r="Z40" s="515"/>
      <c r="AA40" s="515"/>
      <c r="AB40" s="515"/>
      <c r="AC40" s="515"/>
      <c r="AD40" s="515"/>
      <c r="AE40" s="515"/>
      <c r="AF40" s="514"/>
      <c r="AG40" s="310"/>
      <c r="AH40" s="310"/>
      <c r="AI40" s="310"/>
      <c r="AJ40" s="310"/>
      <c r="AK40" s="310"/>
      <c r="AL40" s="510"/>
      <c r="AM40" s="510"/>
      <c r="AN40" s="510"/>
      <c r="AO40" s="510"/>
      <c r="AP40" s="510"/>
      <c r="AQ40" s="510"/>
      <c r="AR40" s="510"/>
      <c r="AS40" s="510"/>
      <c r="AT40" s="510"/>
      <c r="AU40" s="510"/>
      <c r="AV40" s="510"/>
      <c r="AW40" s="510"/>
      <c r="AX40" s="510"/>
      <c r="AY40" s="510"/>
      <c r="AZ40" s="510"/>
      <c r="BA40" s="510"/>
      <c r="BB40" s="510"/>
      <c r="BC40" s="510"/>
      <c r="BD40" s="510"/>
      <c r="BE40" s="510"/>
      <c r="BF40" s="510"/>
      <c r="BG40" s="510"/>
      <c r="BH40" s="510"/>
      <c r="BI40" s="510"/>
      <c r="BJ40" s="510"/>
      <c r="BK40" s="510"/>
      <c r="BL40" s="510"/>
      <c r="BM40" s="510"/>
      <c r="BN40" s="510"/>
      <c r="BO40" s="510"/>
      <c r="BP40" s="510"/>
      <c r="BQ40" s="510"/>
      <c r="BR40" s="510"/>
      <c r="BS40" s="510"/>
      <c r="BT40" s="510"/>
      <c r="BU40" s="510"/>
      <c r="BV40" s="510"/>
      <c r="BW40" s="510"/>
      <c r="BX40" s="510"/>
      <c r="BY40" s="510"/>
      <c r="BZ40" s="510"/>
      <c r="CA40" s="510"/>
      <c r="CB40" s="510"/>
      <c r="CC40" s="510"/>
      <c r="CD40" s="510"/>
      <c r="CE40" s="510"/>
      <c r="CF40" s="510"/>
      <c r="CG40" s="510"/>
      <c r="CH40" s="510"/>
      <c r="CI40" s="510"/>
      <c r="CJ40" s="510"/>
      <c r="CK40" s="510"/>
      <c r="CL40" s="510"/>
      <c r="CM40" s="510"/>
      <c r="CN40" s="510"/>
      <c r="CO40" s="510"/>
      <c r="CP40" s="510"/>
      <c r="CQ40" s="510"/>
      <c r="CR40" s="510"/>
      <c r="CS40" s="510"/>
      <c r="CT40" s="510"/>
      <c r="CU40" s="510"/>
      <c r="CV40" s="510"/>
      <c r="CW40" s="510"/>
      <c r="CX40" s="510"/>
      <c r="CY40" s="510"/>
      <c r="CZ40" s="510"/>
      <c r="DA40" s="510"/>
      <c r="DB40" s="510"/>
      <c r="DC40" s="510"/>
      <c r="DD40" s="510"/>
      <c r="DE40" s="510"/>
      <c r="DF40" s="510"/>
      <c r="DG40" s="510"/>
      <c r="DH40" s="510"/>
      <c r="DI40" s="510"/>
      <c r="DJ40" s="510"/>
      <c r="DK40" s="510"/>
      <c r="DL40" s="510"/>
      <c r="DM40" s="510"/>
      <c r="DN40" s="510"/>
      <c r="DO40" s="510"/>
      <c r="DP40" s="510"/>
      <c r="DQ40" s="510"/>
      <c r="DR40" s="510"/>
      <c r="DS40" s="510"/>
      <c r="DT40" s="510"/>
      <c r="DU40" s="510"/>
      <c r="DV40" s="510"/>
      <c r="DW40" s="510"/>
      <c r="DX40" s="510"/>
      <c r="DY40" s="510"/>
      <c r="DZ40" s="510"/>
      <c r="EA40" s="510"/>
      <c r="EB40" s="510"/>
      <c r="EC40" s="510"/>
      <c r="ED40" s="510"/>
      <c r="EE40" s="510"/>
      <c r="EF40" s="510"/>
      <c r="EG40" s="510"/>
      <c r="EH40" s="510"/>
      <c r="EI40" s="510"/>
      <c r="EJ40" s="510"/>
      <c r="EK40" s="525"/>
    </row>
    <row r="41" spans="1:141" s="26" customFormat="1" ht="12.75" x14ac:dyDescent="0.2">
      <c r="A41" s="517"/>
      <c r="B41" s="517"/>
      <c r="C41" s="517"/>
      <c r="D41" s="517"/>
      <c r="E41" s="517"/>
      <c r="F41" s="517"/>
      <c r="G41" s="517"/>
      <c r="H41" s="517"/>
      <c r="I41" s="517"/>
      <c r="J41" s="517"/>
      <c r="K41" s="517"/>
      <c r="L41" s="517"/>
      <c r="M41" s="517"/>
      <c r="N41" s="517"/>
      <c r="O41" s="517"/>
      <c r="P41" s="517"/>
      <c r="Q41" s="517"/>
      <c r="R41" s="517"/>
      <c r="S41" s="517"/>
      <c r="T41" s="517"/>
      <c r="U41" s="517"/>
      <c r="V41" s="517"/>
      <c r="W41" s="517"/>
      <c r="X41" s="517"/>
      <c r="Y41" s="517"/>
      <c r="Z41" s="517"/>
      <c r="AA41" s="517"/>
      <c r="AB41" s="517"/>
      <c r="AC41" s="517"/>
      <c r="AD41" s="517"/>
      <c r="AE41" s="517"/>
      <c r="AF41" s="514"/>
      <c r="AG41" s="310"/>
      <c r="AH41" s="310"/>
      <c r="AI41" s="310"/>
      <c r="AJ41" s="310"/>
      <c r="AK41" s="310"/>
      <c r="AL41" s="510"/>
      <c r="AM41" s="510"/>
      <c r="AN41" s="510"/>
      <c r="AO41" s="510"/>
      <c r="AP41" s="510"/>
      <c r="AQ41" s="510"/>
      <c r="AR41" s="510"/>
      <c r="AS41" s="510"/>
      <c r="AT41" s="510"/>
      <c r="AU41" s="510"/>
      <c r="AV41" s="510"/>
      <c r="AW41" s="510"/>
      <c r="AX41" s="510"/>
      <c r="AY41" s="510"/>
      <c r="AZ41" s="510"/>
      <c r="BA41" s="510"/>
      <c r="BB41" s="510"/>
      <c r="BC41" s="510"/>
      <c r="BD41" s="510"/>
      <c r="BE41" s="510"/>
      <c r="BF41" s="510"/>
      <c r="BG41" s="510"/>
      <c r="BH41" s="510"/>
      <c r="BI41" s="510"/>
      <c r="BJ41" s="510"/>
      <c r="BK41" s="510"/>
      <c r="BL41" s="510"/>
      <c r="BM41" s="510"/>
      <c r="BN41" s="510"/>
      <c r="BO41" s="510"/>
      <c r="BP41" s="510"/>
      <c r="BQ41" s="510"/>
      <c r="BR41" s="510"/>
      <c r="BS41" s="510"/>
      <c r="BT41" s="510"/>
      <c r="BU41" s="510"/>
      <c r="BV41" s="510"/>
      <c r="BW41" s="510"/>
      <c r="BX41" s="510"/>
      <c r="BY41" s="510"/>
      <c r="BZ41" s="510"/>
      <c r="CA41" s="510"/>
      <c r="CB41" s="510"/>
      <c r="CC41" s="510"/>
      <c r="CD41" s="510"/>
      <c r="CE41" s="510"/>
      <c r="CF41" s="510"/>
      <c r="CG41" s="510"/>
      <c r="CH41" s="510"/>
      <c r="CI41" s="510"/>
      <c r="CJ41" s="510"/>
      <c r="CK41" s="510"/>
      <c r="CL41" s="510"/>
      <c r="CM41" s="510"/>
      <c r="CN41" s="510"/>
      <c r="CO41" s="510"/>
      <c r="CP41" s="510"/>
      <c r="CQ41" s="510"/>
      <c r="CR41" s="510"/>
      <c r="CS41" s="510"/>
      <c r="CT41" s="510"/>
      <c r="CU41" s="510"/>
      <c r="CV41" s="510"/>
      <c r="CW41" s="510"/>
      <c r="CX41" s="510"/>
      <c r="CY41" s="510"/>
      <c r="CZ41" s="510"/>
      <c r="DA41" s="510"/>
      <c r="DB41" s="510"/>
      <c r="DC41" s="510"/>
      <c r="DD41" s="510"/>
      <c r="DE41" s="510"/>
      <c r="DF41" s="510"/>
      <c r="DG41" s="510"/>
      <c r="DH41" s="510"/>
      <c r="DI41" s="510"/>
      <c r="DJ41" s="510"/>
      <c r="DK41" s="510"/>
      <c r="DL41" s="510"/>
      <c r="DM41" s="510"/>
      <c r="DN41" s="510"/>
      <c r="DO41" s="510"/>
      <c r="DP41" s="510"/>
      <c r="DQ41" s="510"/>
      <c r="DR41" s="510"/>
      <c r="DS41" s="510"/>
      <c r="DT41" s="510"/>
      <c r="DU41" s="510"/>
      <c r="DV41" s="510"/>
      <c r="DW41" s="510"/>
      <c r="DX41" s="510"/>
      <c r="DY41" s="510"/>
      <c r="DZ41" s="510"/>
      <c r="EA41" s="510"/>
      <c r="EB41" s="510"/>
      <c r="EC41" s="510"/>
      <c r="ED41" s="510"/>
      <c r="EE41" s="510"/>
      <c r="EF41" s="510"/>
      <c r="EG41" s="510"/>
      <c r="EH41" s="510"/>
      <c r="EI41" s="510"/>
      <c r="EJ41" s="510"/>
      <c r="EK41" s="525"/>
    </row>
    <row r="42" spans="1:141" s="26" customFormat="1" ht="12.75" x14ac:dyDescent="0.2">
      <c r="A42" s="512" t="s">
        <v>371</v>
      </c>
      <c r="B42" s="512"/>
      <c r="C42" s="512"/>
      <c r="D42" s="512"/>
      <c r="E42" s="512"/>
      <c r="F42" s="512"/>
      <c r="G42" s="512"/>
      <c r="H42" s="512"/>
      <c r="I42" s="512"/>
      <c r="J42" s="512"/>
      <c r="K42" s="512"/>
      <c r="L42" s="512"/>
      <c r="M42" s="512"/>
      <c r="N42" s="512"/>
      <c r="O42" s="512"/>
      <c r="P42" s="512"/>
      <c r="Q42" s="512"/>
      <c r="R42" s="512"/>
      <c r="S42" s="512"/>
      <c r="T42" s="512"/>
      <c r="U42" s="512"/>
      <c r="V42" s="512"/>
      <c r="W42" s="512"/>
      <c r="X42" s="512"/>
      <c r="Y42" s="512"/>
      <c r="Z42" s="512"/>
      <c r="AA42" s="512"/>
      <c r="AB42" s="512"/>
      <c r="AC42" s="512"/>
      <c r="AD42" s="512"/>
      <c r="AE42" s="512"/>
      <c r="AF42" s="514" t="s">
        <v>381</v>
      </c>
      <c r="AG42" s="310"/>
      <c r="AH42" s="310"/>
      <c r="AI42" s="310"/>
      <c r="AJ42" s="310"/>
      <c r="AK42" s="310"/>
      <c r="AL42" s="510"/>
      <c r="AM42" s="510"/>
      <c r="AN42" s="510"/>
      <c r="AO42" s="510"/>
      <c r="AP42" s="510"/>
      <c r="AQ42" s="510"/>
      <c r="AR42" s="510"/>
      <c r="AS42" s="510"/>
      <c r="AT42" s="510"/>
      <c r="AU42" s="510"/>
      <c r="AV42" s="510"/>
      <c r="AW42" s="510"/>
      <c r="AX42" s="510"/>
      <c r="AY42" s="510"/>
      <c r="AZ42" s="510"/>
      <c r="BA42" s="510"/>
      <c r="BB42" s="510"/>
      <c r="BC42" s="510"/>
      <c r="BD42" s="510"/>
      <c r="BE42" s="510"/>
      <c r="BF42" s="510"/>
      <c r="BG42" s="510"/>
      <c r="BH42" s="510"/>
      <c r="BI42" s="510"/>
      <c r="BJ42" s="510"/>
      <c r="BK42" s="510"/>
      <c r="BL42" s="510"/>
      <c r="BM42" s="510"/>
      <c r="BN42" s="510"/>
      <c r="BO42" s="510"/>
      <c r="BP42" s="510"/>
      <c r="BQ42" s="510"/>
      <c r="BR42" s="510"/>
      <c r="BS42" s="510"/>
      <c r="BT42" s="510"/>
      <c r="BU42" s="510"/>
      <c r="BV42" s="510"/>
      <c r="BW42" s="510"/>
      <c r="BX42" s="510"/>
      <c r="BY42" s="510"/>
      <c r="BZ42" s="510"/>
      <c r="CA42" s="510"/>
      <c r="CB42" s="510"/>
      <c r="CC42" s="510"/>
      <c r="CD42" s="510"/>
      <c r="CE42" s="510"/>
      <c r="CF42" s="510"/>
      <c r="CG42" s="510"/>
      <c r="CH42" s="510"/>
      <c r="CI42" s="510"/>
      <c r="CJ42" s="510"/>
      <c r="CK42" s="510"/>
      <c r="CL42" s="510"/>
      <c r="CM42" s="510"/>
      <c r="CN42" s="510"/>
      <c r="CO42" s="510"/>
      <c r="CP42" s="510"/>
      <c r="CQ42" s="510"/>
      <c r="CR42" s="510"/>
      <c r="CS42" s="510"/>
      <c r="CT42" s="510"/>
      <c r="CU42" s="510"/>
      <c r="CV42" s="510"/>
      <c r="CW42" s="510"/>
      <c r="CX42" s="510"/>
      <c r="CY42" s="510"/>
      <c r="CZ42" s="510"/>
      <c r="DA42" s="510"/>
      <c r="DB42" s="510"/>
      <c r="DC42" s="510"/>
      <c r="DD42" s="510"/>
      <c r="DE42" s="510"/>
      <c r="DF42" s="510"/>
      <c r="DG42" s="510"/>
      <c r="DH42" s="510"/>
      <c r="DI42" s="510"/>
      <c r="DJ42" s="510"/>
      <c r="DK42" s="510"/>
      <c r="DL42" s="510"/>
      <c r="DM42" s="510"/>
      <c r="DN42" s="510"/>
      <c r="DO42" s="510"/>
      <c r="DP42" s="510"/>
      <c r="DQ42" s="510"/>
      <c r="DR42" s="510"/>
      <c r="DS42" s="510"/>
      <c r="DT42" s="510"/>
      <c r="DU42" s="510"/>
      <c r="DV42" s="510"/>
      <c r="DW42" s="510"/>
      <c r="DX42" s="510"/>
      <c r="DY42" s="510"/>
      <c r="DZ42" s="510"/>
      <c r="EA42" s="510"/>
      <c r="EB42" s="510"/>
      <c r="EC42" s="510"/>
      <c r="ED42" s="510"/>
      <c r="EE42" s="510"/>
      <c r="EF42" s="510"/>
      <c r="EG42" s="510"/>
      <c r="EH42" s="510"/>
      <c r="EI42" s="510"/>
      <c r="EJ42" s="510"/>
      <c r="EK42" s="525"/>
    </row>
    <row r="43" spans="1:141" s="26" customFormat="1" ht="13.5" thickBot="1" x14ac:dyDescent="0.25">
      <c r="A43" s="539" t="s">
        <v>42</v>
      </c>
      <c r="B43" s="539"/>
      <c r="C43" s="539"/>
      <c r="D43" s="539"/>
      <c r="E43" s="539"/>
      <c r="F43" s="539"/>
      <c r="G43" s="539"/>
      <c r="H43" s="539"/>
      <c r="I43" s="539"/>
      <c r="J43" s="539"/>
      <c r="K43" s="539"/>
      <c r="L43" s="539"/>
      <c r="M43" s="539"/>
      <c r="N43" s="539"/>
      <c r="O43" s="539"/>
      <c r="P43" s="539"/>
      <c r="Q43" s="539"/>
      <c r="R43" s="539"/>
      <c r="S43" s="539"/>
      <c r="T43" s="539"/>
      <c r="U43" s="539"/>
      <c r="V43" s="539"/>
      <c r="W43" s="539"/>
      <c r="X43" s="539"/>
      <c r="Y43" s="539"/>
      <c r="Z43" s="539"/>
      <c r="AA43" s="539"/>
      <c r="AB43" s="539"/>
      <c r="AC43" s="539"/>
      <c r="AD43" s="539"/>
      <c r="AE43" s="539"/>
      <c r="AF43" s="540" t="s">
        <v>46</v>
      </c>
      <c r="AG43" s="541"/>
      <c r="AH43" s="541"/>
      <c r="AI43" s="541"/>
      <c r="AJ43" s="541"/>
      <c r="AK43" s="541"/>
      <c r="AL43" s="542"/>
      <c r="AM43" s="542"/>
      <c r="AN43" s="542"/>
      <c r="AO43" s="542"/>
      <c r="AP43" s="542"/>
      <c r="AQ43" s="542"/>
      <c r="AR43" s="542"/>
      <c r="AS43" s="542"/>
      <c r="AT43" s="542"/>
      <c r="AU43" s="542"/>
      <c r="AV43" s="542"/>
      <c r="AW43" s="542"/>
      <c r="AX43" s="542"/>
      <c r="AY43" s="542"/>
      <c r="AZ43" s="542"/>
      <c r="BA43" s="542"/>
      <c r="BB43" s="542"/>
      <c r="BC43" s="542"/>
      <c r="BD43" s="542"/>
      <c r="BE43" s="542"/>
      <c r="BF43" s="542"/>
      <c r="BG43" s="542"/>
      <c r="BH43" s="542"/>
      <c r="BI43" s="542"/>
      <c r="BJ43" s="542"/>
      <c r="BK43" s="542"/>
      <c r="BL43" s="542"/>
      <c r="BM43" s="544">
        <f>BM19</f>
        <v>151704.98000000001</v>
      </c>
      <c r="BN43" s="544"/>
      <c r="BO43" s="544"/>
      <c r="BP43" s="544"/>
      <c r="BQ43" s="544"/>
      <c r="BR43" s="544"/>
      <c r="BS43" s="544"/>
      <c r="BT43" s="544"/>
      <c r="BU43" s="544"/>
      <c r="BV43" s="542"/>
      <c r="BW43" s="542"/>
      <c r="BX43" s="542"/>
      <c r="BY43" s="542"/>
      <c r="BZ43" s="542"/>
      <c r="CA43" s="542"/>
      <c r="CB43" s="542"/>
      <c r="CC43" s="542"/>
      <c r="CD43" s="542"/>
      <c r="CE43" s="542"/>
      <c r="CF43" s="542"/>
      <c r="CG43" s="542"/>
      <c r="CH43" s="542"/>
      <c r="CI43" s="542"/>
      <c r="CJ43" s="542"/>
      <c r="CK43" s="542"/>
      <c r="CL43" s="542"/>
      <c r="CM43" s="542"/>
      <c r="CN43" s="542"/>
      <c r="CO43" s="542"/>
      <c r="CP43" s="542"/>
      <c r="CQ43" s="542"/>
      <c r="CR43" s="542"/>
      <c r="CS43" s="542"/>
      <c r="CT43" s="542"/>
      <c r="CU43" s="542"/>
      <c r="CV43" s="542"/>
      <c r="CW43" s="542"/>
      <c r="CX43" s="542"/>
      <c r="CY43" s="542"/>
      <c r="CZ43" s="542"/>
      <c r="DA43" s="542"/>
      <c r="DB43" s="542"/>
      <c r="DC43" s="542"/>
      <c r="DD43" s="542"/>
      <c r="DE43" s="542"/>
      <c r="DF43" s="542"/>
      <c r="DG43" s="542"/>
      <c r="DH43" s="542"/>
      <c r="DI43" s="542"/>
      <c r="DJ43" s="542"/>
      <c r="DK43" s="542"/>
      <c r="DL43" s="542"/>
      <c r="DM43" s="542"/>
      <c r="DN43" s="542"/>
      <c r="DO43" s="542"/>
      <c r="DP43" s="542"/>
      <c r="DQ43" s="542"/>
      <c r="DR43" s="542"/>
      <c r="DS43" s="542"/>
      <c r="DT43" s="542"/>
      <c r="DU43" s="542"/>
      <c r="DV43" s="542"/>
      <c r="DW43" s="542"/>
      <c r="DX43" s="542"/>
      <c r="DY43" s="542"/>
      <c r="DZ43" s="542"/>
      <c r="EA43" s="542"/>
      <c r="EB43" s="542"/>
      <c r="EC43" s="542"/>
      <c r="ED43" s="542"/>
      <c r="EE43" s="542"/>
      <c r="EF43" s="542"/>
      <c r="EG43" s="542"/>
      <c r="EH43" s="542"/>
      <c r="EI43" s="542"/>
      <c r="EJ43" s="542"/>
      <c r="EK43" s="543"/>
    </row>
  </sheetData>
  <mergeCells count="335">
    <mergeCell ref="A43:AE43"/>
    <mergeCell ref="AF43:AK43"/>
    <mergeCell ref="AL43:AT43"/>
    <mergeCell ref="BM43:BU43"/>
    <mergeCell ref="BD43:BL43"/>
    <mergeCell ref="AU43:BC43"/>
    <mergeCell ref="CN43:CW43"/>
    <mergeCell ref="CN37:CW40"/>
    <mergeCell ref="EB41:EK41"/>
    <mergeCell ref="BV43:CD43"/>
    <mergeCell ref="BV41:CD41"/>
    <mergeCell ref="CE41:CM41"/>
    <mergeCell ref="EB42:EK42"/>
    <mergeCell ref="DH43:DQ43"/>
    <mergeCell ref="CX42:DG42"/>
    <mergeCell ref="DH41:DQ41"/>
    <mergeCell ref="BV42:CD42"/>
    <mergeCell ref="DR41:EA41"/>
    <mergeCell ref="CE43:CM43"/>
    <mergeCell ref="DR43:EA43"/>
    <mergeCell ref="CE42:CM42"/>
    <mergeCell ref="DH42:DQ42"/>
    <mergeCell ref="CN42:CW42"/>
    <mergeCell ref="CX41:DG41"/>
    <mergeCell ref="DR42:EA42"/>
    <mergeCell ref="CN41:CW41"/>
    <mergeCell ref="EB43:EK43"/>
    <mergeCell ref="CX43:DG43"/>
    <mergeCell ref="AL41:AT41"/>
    <mergeCell ref="AL35:AT36"/>
    <mergeCell ref="AU35:BC36"/>
    <mergeCell ref="AU37:BC40"/>
    <mergeCell ref="EB37:EK40"/>
    <mergeCell ref="EB35:EK36"/>
    <mergeCell ref="DR37:EA40"/>
    <mergeCell ref="CX35:DG36"/>
    <mergeCell ref="AL37:AT40"/>
    <mergeCell ref="AU42:BC42"/>
    <mergeCell ref="DR33:EA33"/>
    <mergeCell ref="EB34:EK34"/>
    <mergeCell ref="EB33:EK33"/>
    <mergeCell ref="BM33:BU33"/>
    <mergeCell ref="BD37:BL40"/>
    <mergeCell ref="BD35:BL36"/>
    <mergeCell ref="BM37:BU40"/>
    <mergeCell ref="CX37:DG40"/>
    <mergeCell ref="DH37:DQ40"/>
    <mergeCell ref="BV37:CD40"/>
    <mergeCell ref="CE37:CM40"/>
    <mergeCell ref="DR35:EA36"/>
    <mergeCell ref="DR34:EA34"/>
    <mergeCell ref="DH34:DQ34"/>
    <mergeCell ref="DH35:DQ36"/>
    <mergeCell ref="CN33:CW33"/>
    <mergeCell ref="CX34:DG34"/>
    <mergeCell ref="CN34:CW34"/>
    <mergeCell ref="CN35:CW36"/>
    <mergeCell ref="AF41:AK41"/>
    <mergeCell ref="AU41:BC41"/>
    <mergeCell ref="A38:AE38"/>
    <mergeCell ref="A39:AE39"/>
    <mergeCell ref="A37:AE37"/>
    <mergeCell ref="BD42:BL42"/>
    <mergeCell ref="BM42:BU42"/>
    <mergeCell ref="BD41:BL41"/>
    <mergeCell ref="A40:AE40"/>
    <mergeCell ref="BM41:BU41"/>
    <mergeCell ref="AF42:AK42"/>
    <mergeCell ref="AL42:AT42"/>
    <mergeCell ref="AF37:AK40"/>
    <mergeCell ref="A42:AE42"/>
    <mergeCell ref="A41:AE41"/>
    <mergeCell ref="A35:AE35"/>
    <mergeCell ref="BD33:BL33"/>
    <mergeCell ref="BD34:BL34"/>
    <mergeCell ref="A36:AE36"/>
    <mergeCell ref="AL33:AT33"/>
    <mergeCell ref="AU33:BC33"/>
    <mergeCell ref="AF33:AK33"/>
    <mergeCell ref="BV35:CD36"/>
    <mergeCell ref="CE35:CM36"/>
    <mergeCell ref="A34:AE34"/>
    <mergeCell ref="AU34:BC34"/>
    <mergeCell ref="AF34:AK34"/>
    <mergeCell ref="AL34:AT34"/>
    <mergeCell ref="BM35:BU36"/>
    <mergeCell ref="BM34:BU34"/>
    <mergeCell ref="AF35:AK36"/>
    <mergeCell ref="BV34:CD34"/>
    <mergeCell ref="BV33:CD33"/>
    <mergeCell ref="CE34:CM34"/>
    <mergeCell ref="CX33:DG33"/>
    <mergeCell ref="DH33:DQ33"/>
    <mergeCell ref="A26:AE26"/>
    <mergeCell ref="AF26:AK27"/>
    <mergeCell ref="AL26:AT27"/>
    <mergeCell ref="AU26:BC27"/>
    <mergeCell ref="A27:AE27"/>
    <mergeCell ref="BD32:BL32"/>
    <mergeCell ref="A30:AE30"/>
    <mergeCell ref="BD28:BL31"/>
    <mergeCell ref="AU28:BC31"/>
    <mergeCell ref="CE26:CM27"/>
    <mergeCell ref="CE28:CM31"/>
    <mergeCell ref="BV28:CD31"/>
    <mergeCell ref="BM28:BU31"/>
    <mergeCell ref="BM26:BU27"/>
    <mergeCell ref="A33:AE33"/>
    <mergeCell ref="AU32:BC32"/>
    <mergeCell ref="BM32:BU32"/>
    <mergeCell ref="AL32:AT32"/>
    <mergeCell ref="A32:AE32"/>
    <mergeCell ref="AF32:AK32"/>
    <mergeCell ref="CE33:CM33"/>
    <mergeCell ref="DH32:DQ32"/>
    <mergeCell ref="DR32:EA32"/>
    <mergeCell ref="CX32:DG32"/>
    <mergeCell ref="CN26:CW27"/>
    <mergeCell ref="CX28:DG31"/>
    <mergeCell ref="CN28:CW31"/>
    <mergeCell ref="DR28:EA31"/>
    <mergeCell ref="CX26:DG27"/>
    <mergeCell ref="EB32:EK32"/>
    <mergeCell ref="CN32:CW32"/>
    <mergeCell ref="BV32:CD32"/>
    <mergeCell ref="A28:AE28"/>
    <mergeCell ref="AF28:AK31"/>
    <mergeCell ref="A31:AE31"/>
    <mergeCell ref="A29:AE29"/>
    <mergeCell ref="BD26:BL27"/>
    <mergeCell ref="AL28:AT31"/>
    <mergeCell ref="CE32:CM32"/>
    <mergeCell ref="AU25:BC25"/>
    <mergeCell ref="AU24:BC24"/>
    <mergeCell ref="BD25:BL25"/>
    <mergeCell ref="EB25:EK25"/>
    <mergeCell ref="CX25:DG25"/>
    <mergeCell ref="BM25:BU25"/>
    <mergeCell ref="BV25:CD25"/>
    <mergeCell ref="CN25:CW25"/>
    <mergeCell ref="CE25:CM25"/>
    <mergeCell ref="EB28:EK31"/>
    <mergeCell ref="DH26:DQ27"/>
    <mergeCell ref="EB26:EK27"/>
    <mergeCell ref="DR25:EA25"/>
    <mergeCell ref="DH25:DQ25"/>
    <mergeCell ref="DR26:EA27"/>
    <mergeCell ref="CN23:CW23"/>
    <mergeCell ref="BV24:CD24"/>
    <mergeCell ref="BD24:BL24"/>
    <mergeCell ref="BM24:BU24"/>
    <mergeCell ref="CN24:CW24"/>
    <mergeCell ref="CE24:CM24"/>
    <mergeCell ref="EB24:EK24"/>
    <mergeCell ref="CX24:DG24"/>
    <mergeCell ref="DH24:DQ24"/>
    <mergeCell ref="DR24:EA24"/>
    <mergeCell ref="BV26:CD27"/>
    <mergeCell ref="DH28:DQ31"/>
    <mergeCell ref="DR19:EA22"/>
    <mergeCell ref="DH19:DQ22"/>
    <mergeCell ref="BV17:CD18"/>
    <mergeCell ref="A25:AE25"/>
    <mergeCell ref="AF25:AK25"/>
    <mergeCell ref="AL25:AT25"/>
    <mergeCell ref="A24:AE24"/>
    <mergeCell ref="AF24:AK24"/>
    <mergeCell ref="BM17:BU18"/>
    <mergeCell ref="BM19:BU22"/>
    <mergeCell ref="BD23:BL23"/>
    <mergeCell ref="BM23:BU23"/>
    <mergeCell ref="CE17:CM18"/>
    <mergeCell ref="AL17:AT18"/>
    <mergeCell ref="AU17:BC18"/>
    <mergeCell ref="BD17:BL18"/>
    <mergeCell ref="AL23:AT23"/>
    <mergeCell ref="A17:AE17"/>
    <mergeCell ref="A20:AE20"/>
    <mergeCell ref="A21:AE21"/>
    <mergeCell ref="A22:AE22"/>
    <mergeCell ref="A18:AE18"/>
    <mergeCell ref="AF23:AK23"/>
    <mergeCell ref="AL24:AT24"/>
    <mergeCell ref="EB17:EK18"/>
    <mergeCell ref="A23:AE23"/>
    <mergeCell ref="A19:AE19"/>
    <mergeCell ref="AF19:AK22"/>
    <mergeCell ref="CX23:DG23"/>
    <mergeCell ref="CE19:CM22"/>
    <mergeCell ref="CN19:CW22"/>
    <mergeCell ref="AU19:BC22"/>
    <mergeCell ref="AF17:AK18"/>
    <mergeCell ref="CX19:DG22"/>
    <mergeCell ref="DH23:DQ23"/>
    <mergeCell ref="DR23:EA23"/>
    <mergeCell ref="AL19:AT22"/>
    <mergeCell ref="BD19:BL22"/>
    <mergeCell ref="EB19:EK22"/>
    <mergeCell ref="EB23:EK23"/>
    <mergeCell ref="AU23:BC23"/>
    <mergeCell ref="BV23:CD23"/>
    <mergeCell ref="CE23:CM23"/>
    <mergeCell ref="DR17:EA18"/>
    <mergeCell ref="DH17:DQ18"/>
    <mergeCell ref="CX17:DG18"/>
    <mergeCell ref="BV19:CD22"/>
    <mergeCell ref="CN17:CW18"/>
    <mergeCell ref="CN15:CW15"/>
    <mergeCell ref="BM15:BU15"/>
    <mergeCell ref="CN14:CW14"/>
    <mergeCell ref="AL16:AT16"/>
    <mergeCell ref="AU16:BC16"/>
    <mergeCell ref="CE16:CM16"/>
    <mergeCell ref="CE15:CM15"/>
    <mergeCell ref="BD16:BL16"/>
    <mergeCell ref="BD15:BL15"/>
    <mergeCell ref="BD14:BL14"/>
    <mergeCell ref="BV15:CD15"/>
    <mergeCell ref="CN16:CW16"/>
    <mergeCell ref="AU8:BC9"/>
    <mergeCell ref="A14:AE14"/>
    <mergeCell ref="AF14:AK14"/>
    <mergeCell ref="EB10:EK13"/>
    <mergeCell ref="CX15:DG15"/>
    <mergeCell ref="CX14:DG14"/>
    <mergeCell ref="A16:AE16"/>
    <mergeCell ref="A15:AE15"/>
    <mergeCell ref="AF15:AK15"/>
    <mergeCell ref="AF16:AK16"/>
    <mergeCell ref="AU15:BC15"/>
    <mergeCell ref="BV16:CD16"/>
    <mergeCell ref="BM16:BU16"/>
    <mergeCell ref="AL15:AT15"/>
    <mergeCell ref="A10:AE10"/>
    <mergeCell ref="AF10:AK13"/>
    <mergeCell ref="AL10:AT13"/>
    <mergeCell ref="AU10:BC13"/>
    <mergeCell ref="A11:AE11"/>
    <mergeCell ref="BM10:BU13"/>
    <mergeCell ref="AL14:AT14"/>
    <mergeCell ref="BM14:BU14"/>
    <mergeCell ref="CE14:CM14"/>
    <mergeCell ref="BV14:CD14"/>
    <mergeCell ref="EB16:EK16"/>
    <mergeCell ref="DR16:EA16"/>
    <mergeCell ref="EB8:EK9"/>
    <mergeCell ref="DH6:DQ7"/>
    <mergeCell ref="EB6:EK7"/>
    <mergeCell ref="DH14:DQ14"/>
    <mergeCell ref="DH15:DQ15"/>
    <mergeCell ref="DR15:EA15"/>
    <mergeCell ref="DH16:DQ16"/>
    <mergeCell ref="DH8:DQ9"/>
    <mergeCell ref="DR10:EA13"/>
    <mergeCell ref="DR14:EA14"/>
    <mergeCell ref="DR6:EA7"/>
    <mergeCell ref="DH10:DQ13"/>
    <mergeCell ref="DR8:EA9"/>
    <mergeCell ref="EB15:EK15"/>
    <mergeCell ref="EB14:EK14"/>
    <mergeCell ref="CX16:DG16"/>
    <mergeCell ref="BV8:CD9"/>
    <mergeCell ref="CN8:CW9"/>
    <mergeCell ref="BM6:BU7"/>
    <mergeCell ref="CE8:CM9"/>
    <mergeCell ref="CE6:CM7"/>
    <mergeCell ref="BM8:BU9"/>
    <mergeCell ref="A7:AE7"/>
    <mergeCell ref="A6:AE6"/>
    <mergeCell ref="CX6:DG7"/>
    <mergeCell ref="AF8:AK9"/>
    <mergeCell ref="AL8:AT9"/>
    <mergeCell ref="BD8:BL9"/>
    <mergeCell ref="BD10:BL13"/>
    <mergeCell ref="BV10:CD13"/>
    <mergeCell ref="CE10:CM13"/>
    <mergeCell ref="CN10:CW13"/>
    <mergeCell ref="CX10:DG13"/>
    <mergeCell ref="CX8:DG9"/>
    <mergeCell ref="A8:AE8"/>
    <mergeCell ref="A12:AE12"/>
    <mergeCell ref="A13:AE13"/>
    <mergeCell ref="AU14:BC14"/>
    <mergeCell ref="A9:AE9"/>
    <mergeCell ref="AF6:AK7"/>
    <mergeCell ref="AU5:BC5"/>
    <mergeCell ref="CN6:CW7"/>
    <mergeCell ref="CE5:CM5"/>
    <mergeCell ref="BD6:BL7"/>
    <mergeCell ref="CX4:DG4"/>
    <mergeCell ref="BV4:CD4"/>
    <mergeCell ref="AU6:BC7"/>
    <mergeCell ref="AL5:AT5"/>
    <mergeCell ref="CX5:DG5"/>
    <mergeCell ref="BD5:BL5"/>
    <mergeCell ref="CN5:CW5"/>
    <mergeCell ref="BM5:BU5"/>
    <mergeCell ref="BV5:CD5"/>
    <mergeCell ref="AL6:AT7"/>
    <mergeCell ref="EB4:EK4"/>
    <mergeCell ref="DH4:DQ4"/>
    <mergeCell ref="DH5:DQ5"/>
    <mergeCell ref="DR5:EA5"/>
    <mergeCell ref="DR4:EA4"/>
    <mergeCell ref="EB5:EK5"/>
    <mergeCell ref="BV6:CD7"/>
    <mergeCell ref="CN4:CW4"/>
    <mergeCell ref="CE4:CM4"/>
    <mergeCell ref="A4:AE4"/>
    <mergeCell ref="BD4:BL4"/>
    <mergeCell ref="BM4:BU4"/>
    <mergeCell ref="AU4:BC4"/>
    <mergeCell ref="AF4:AK4"/>
    <mergeCell ref="AL4:AT4"/>
    <mergeCell ref="A5:AE5"/>
    <mergeCell ref="A3:AE3"/>
    <mergeCell ref="BM3:BU3"/>
    <mergeCell ref="AF5:AK5"/>
    <mergeCell ref="CX3:DG3"/>
    <mergeCell ref="A1:AE1"/>
    <mergeCell ref="AF1:AK1"/>
    <mergeCell ref="AL1:EK1"/>
    <mergeCell ref="A2:AE2"/>
    <mergeCell ref="AF2:AK2"/>
    <mergeCell ref="AF3:AK3"/>
    <mergeCell ref="AL3:AT3"/>
    <mergeCell ref="AU3:BC3"/>
    <mergeCell ref="EB3:EK3"/>
    <mergeCell ref="AL2:EK2"/>
    <mergeCell ref="DH3:DQ3"/>
    <mergeCell ref="DR3:EA3"/>
    <mergeCell ref="BD3:BL3"/>
    <mergeCell ref="CN3:CW3"/>
    <mergeCell ref="CE3:CM3"/>
    <mergeCell ref="BV3:CD3"/>
  </mergeCells>
  <phoneticPr fontId="15" type="noConversion"/>
  <pageMargins left="0.59055118110236227" right="0.39370078740157483" top="0.78740157480314965" bottom="0.39370078740157483" header="0.27559055118110237" footer="0.27559055118110237"/>
  <pageSetup paperSize="9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W27"/>
  <sheetViews>
    <sheetView showGridLines="0" tabSelected="1" zoomScaleSheetLayoutView="100" workbookViewId="0">
      <selection activeCell="B13" sqref="B13:B16"/>
    </sheetView>
  </sheetViews>
  <sheetFormatPr defaultRowHeight="15" x14ac:dyDescent="0.25"/>
  <cols>
    <col min="1" max="1" width="12" style="145" customWidth="1"/>
    <col min="2" max="2" width="7.28515625" style="145" customWidth="1"/>
    <col min="3" max="3" width="9.7109375" style="145" customWidth="1"/>
    <col min="4" max="4" width="12" style="145" customWidth="1"/>
    <col min="5" max="5" width="7.7109375" style="145" customWidth="1"/>
    <col min="6" max="6" width="5.42578125" style="145" customWidth="1"/>
    <col min="7" max="7" width="6.28515625" style="145" customWidth="1"/>
    <col min="8" max="9" width="11" style="145" customWidth="1"/>
    <col min="10" max="11" width="15.42578125" style="145" customWidth="1"/>
    <col min="12" max="12" width="5.28515625" style="145" customWidth="1"/>
    <col min="13" max="13" width="13.85546875" style="145" customWidth="1"/>
    <col min="14" max="14" width="5" style="145" customWidth="1"/>
    <col min="15" max="15" width="9.28515625" style="145" customWidth="1"/>
    <col min="16" max="16" width="13.28515625" style="145" customWidth="1"/>
    <col min="17" max="17" width="10.85546875" style="145" customWidth="1"/>
    <col min="18" max="18" width="8.85546875" style="145" customWidth="1"/>
    <col min="19" max="19" width="10.140625" style="145" customWidth="1"/>
    <col min="20" max="20" width="5" style="145" customWidth="1"/>
    <col min="21" max="21" width="13.42578125" style="145" customWidth="1"/>
    <col min="22" max="22" width="10.140625" style="145" customWidth="1"/>
    <col min="23" max="16384" width="9.140625" style="145"/>
  </cols>
  <sheetData>
    <row r="1" spans="1:22" ht="39" customHeight="1" x14ac:dyDescent="0.25">
      <c r="A1" s="588" t="s">
        <v>655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</row>
    <row r="2" spans="1:22" ht="13.5" customHeight="1" x14ac:dyDescent="0.25">
      <c r="A2" s="146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  <c r="O2" s="148"/>
      <c r="P2" s="148"/>
      <c r="Q2" s="148"/>
      <c r="R2" s="148"/>
      <c r="S2" s="149"/>
      <c r="T2" s="149"/>
      <c r="U2" s="149"/>
      <c r="V2" s="149"/>
    </row>
    <row r="3" spans="1:22" ht="15.75" customHeight="1" thickBot="1" x14ac:dyDescent="0.3">
      <c r="A3" s="150"/>
      <c r="B3" s="150"/>
      <c r="C3" s="150"/>
      <c r="D3" s="151"/>
      <c r="E3" s="151"/>
      <c r="F3" s="151"/>
      <c r="G3" s="589" t="s">
        <v>691</v>
      </c>
      <c r="H3" s="589"/>
      <c r="I3" s="589"/>
      <c r="J3" s="589"/>
      <c r="K3" s="589"/>
      <c r="L3" s="589"/>
      <c r="M3" s="589"/>
      <c r="N3" s="589"/>
      <c r="O3" s="589"/>
      <c r="P3" s="151"/>
      <c r="Q3" s="153"/>
      <c r="R3" s="153"/>
      <c r="S3" s="154"/>
      <c r="T3" s="151"/>
      <c r="U3" s="590" t="s">
        <v>6</v>
      </c>
      <c r="V3" s="591"/>
    </row>
    <row r="4" spans="1:22" x14ac:dyDescent="0.25">
      <c r="A4" s="150"/>
      <c r="B4" s="150"/>
      <c r="C4" s="150"/>
      <c r="D4" s="151"/>
      <c r="E4" s="589"/>
      <c r="F4" s="589"/>
      <c r="G4" s="589"/>
      <c r="H4" s="589"/>
      <c r="I4" s="152"/>
      <c r="J4" s="151"/>
      <c r="K4" s="151"/>
      <c r="L4" s="155"/>
      <c r="M4" s="156"/>
      <c r="N4" s="153"/>
      <c r="O4" s="153"/>
      <c r="P4" s="153"/>
      <c r="Q4" s="153"/>
      <c r="R4" s="153"/>
      <c r="S4" s="154"/>
      <c r="T4" s="157" t="s">
        <v>7</v>
      </c>
      <c r="U4" s="592" t="s">
        <v>684</v>
      </c>
      <c r="V4" s="593"/>
    </row>
    <row r="5" spans="1:22" x14ac:dyDescent="0.25">
      <c r="A5" s="150"/>
      <c r="B5" s="150"/>
      <c r="C5" s="150"/>
      <c r="D5" s="151"/>
      <c r="E5" s="151"/>
      <c r="F5" s="151"/>
      <c r="G5" s="151"/>
      <c r="H5" s="151"/>
      <c r="I5" s="151"/>
      <c r="J5" s="151"/>
      <c r="K5" s="151"/>
      <c r="L5" s="155"/>
      <c r="M5" s="158"/>
      <c r="N5" s="153"/>
      <c r="O5" s="153"/>
      <c r="P5" s="153"/>
      <c r="Q5" s="153"/>
      <c r="R5" s="153"/>
      <c r="S5" s="154"/>
      <c r="T5" s="157" t="s">
        <v>8</v>
      </c>
      <c r="U5" s="586" t="s">
        <v>652</v>
      </c>
      <c r="V5" s="587"/>
    </row>
    <row r="6" spans="1:22" x14ac:dyDescent="0.25">
      <c r="A6" s="150"/>
      <c r="B6" s="150"/>
      <c r="C6" s="150"/>
      <c r="D6" s="151"/>
      <c r="E6" s="151"/>
      <c r="F6" s="151"/>
      <c r="G6" s="151"/>
      <c r="H6" s="151"/>
      <c r="I6" s="151"/>
      <c r="J6" s="151"/>
      <c r="K6" s="151"/>
      <c r="L6" s="155"/>
      <c r="M6" s="158"/>
      <c r="N6" s="153"/>
      <c r="O6" s="153"/>
      <c r="P6" s="153"/>
      <c r="Q6" s="153"/>
      <c r="R6" s="153"/>
      <c r="S6" s="154"/>
      <c r="T6" s="157" t="s">
        <v>9</v>
      </c>
      <c r="U6" s="595">
        <v>4907005583</v>
      </c>
      <c r="V6" s="596"/>
    </row>
    <row r="7" spans="1:22" ht="11.25" customHeight="1" x14ac:dyDescent="0.25">
      <c r="A7" s="579" t="s">
        <v>15</v>
      </c>
      <c r="B7" s="579"/>
      <c r="C7" s="579"/>
      <c r="D7" s="594" t="str">
        <f>Лист1!P19</f>
        <v>МУНИЦИПАЛЬНОЕ БЮДЖЕТНОЕ ДОШКОЛЬНОЕ ОБРАЗОВАТЕЛЬНОЕ УЧРЕЖДЕНИЕ "ДЕТСКИЙ САД П. ХАСЫН"</v>
      </c>
      <c r="E7" s="594"/>
      <c r="F7" s="594"/>
      <c r="G7" s="594"/>
      <c r="H7" s="594"/>
      <c r="I7" s="594"/>
      <c r="J7" s="594"/>
      <c r="K7" s="594"/>
      <c r="L7" s="594"/>
      <c r="M7" s="594"/>
      <c r="N7" s="594"/>
      <c r="O7" s="594"/>
      <c r="P7" s="594"/>
      <c r="Q7" s="159"/>
      <c r="R7" s="159"/>
      <c r="S7" s="154"/>
      <c r="T7" s="157" t="s">
        <v>10</v>
      </c>
      <c r="U7" s="572">
        <v>490701001</v>
      </c>
      <c r="V7" s="573"/>
    </row>
    <row r="8" spans="1:22" ht="15" customHeight="1" x14ac:dyDescent="0.25">
      <c r="A8" s="580" t="s">
        <v>656</v>
      </c>
      <c r="B8" s="580"/>
      <c r="C8" s="580"/>
      <c r="D8" s="581" t="str">
        <f>[3]Лист1!P24</f>
        <v>КОМИТЕТ ОБРАЗОВАНИЯ КУЛЬТУРЫ И МОЛОДЕЖНОЙ ПОЛИТИКИ АДМИНИСТРАЦИИ ХАСЫНСКОГО МУНИЦИПАЛЬНОГО ОКРУГА</v>
      </c>
      <c r="E8" s="581"/>
      <c r="F8" s="581"/>
      <c r="G8" s="581"/>
      <c r="H8" s="581"/>
      <c r="I8" s="581"/>
      <c r="J8" s="581"/>
      <c r="K8" s="581"/>
      <c r="L8" s="581"/>
      <c r="M8" s="581"/>
      <c r="N8" s="581"/>
      <c r="O8" s="581"/>
      <c r="P8" s="581"/>
      <c r="Q8" s="159"/>
      <c r="R8" s="159"/>
      <c r="S8" s="154"/>
      <c r="T8" s="157" t="s">
        <v>11</v>
      </c>
      <c r="U8" s="565">
        <v>905</v>
      </c>
      <c r="V8" s="566"/>
    </row>
    <row r="9" spans="1:22" x14ac:dyDescent="0.25">
      <c r="A9" s="580"/>
      <c r="B9" s="580"/>
      <c r="C9" s="580"/>
      <c r="D9" s="582"/>
      <c r="E9" s="582"/>
      <c r="F9" s="582"/>
      <c r="G9" s="582"/>
      <c r="H9" s="582"/>
      <c r="I9" s="582"/>
      <c r="J9" s="582"/>
      <c r="K9" s="582"/>
      <c r="L9" s="582"/>
      <c r="M9" s="582"/>
      <c r="N9" s="582"/>
      <c r="O9" s="582"/>
      <c r="P9" s="582"/>
      <c r="Q9" s="159"/>
      <c r="R9" s="159"/>
      <c r="S9" s="154"/>
      <c r="T9" s="157"/>
      <c r="U9" s="567"/>
      <c r="V9" s="568"/>
    </row>
    <row r="10" spans="1:22" x14ac:dyDescent="0.25">
      <c r="A10" s="579" t="s">
        <v>18</v>
      </c>
      <c r="B10" s="579"/>
      <c r="C10" s="579"/>
      <c r="D10" s="574" t="str">
        <f>[3]Лист1!P26</f>
        <v>МУНИЦИПАЛЬНОЕ ОБРАЗОВАНИЕ ХАСЫНСКИЙ МУНИЦИПАЛЬНЫЙ ОКРУГ МАГАДАНСКОЙ ОБЛАСТИ</v>
      </c>
      <c r="E10" s="574"/>
      <c r="F10" s="574"/>
      <c r="G10" s="574"/>
      <c r="H10" s="574"/>
      <c r="I10" s="574"/>
      <c r="J10" s="574"/>
      <c r="K10" s="574"/>
      <c r="L10" s="574"/>
      <c r="M10" s="574"/>
      <c r="N10" s="574"/>
      <c r="O10" s="574"/>
      <c r="P10" s="574"/>
      <c r="Q10" s="159"/>
      <c r="R10" s="159"/>
      <c r="S10" s="154"/>
      <c r="T10" s="157" t="s">
        <v>12</v>
      </c>
      <c r="U10" s="572">
        <v>44519000</v>
      </c>
      <c r="V10" s="573"/>
    </row>
    <row r="11" spans="1:22" ht="15.75" thickBot="1" x14ac:dyDescent="0.3">
      <c r="A11" s="579" t="s">
        <v>19</v>
      </c>
      <c r="B11" s="579"/>
      <c r="C11" s="579"/>
      <c r="D11" s="151"/>
      <c r="E11" s="151"/>
      <c r="F11" s="151"/>
      <c r="G11" s="151"/>
      <c r="H11" s="151"/>
      <c r="I11" s="151"/>
      <c r="J11" s="151"/>
      <c r="K11" s="160"/>
      <c r="L11" s="161"/>
      <c r="M11" s="162"/>
      <c r="N11" s="153"/>
      <c r="O11" s="153"/>
      <c r="P11" s="153"/>
      <c r="Q11" s="153"/>
      <c r="R11" s="153"/>
      <c r="S11" s="154"/>
      <c r="T11" s="160"/>
      <c r="U11" s="560"/>
      <c r="V11" s="561"/>
    </row>
    <row r="12" spans="1:22" ht="15" customHeight="1" x14ac:dyDescent="0.25">
      <c r="A12" s="150"/>
      <c r="B12" s="150"/>
      <c r="C12" s="150"/>
      <c r="D12" s="151"/>
      <c r="E12" s="151"/>
      <c r="F12" s="151"/>
      <c r="G12" s="151"/>
      <c r="H12" s="151"/>
      <c r="I12" s="151"/>
      <c r="J12" s="151"/>
      <c r="K12" s="151"/>
      <c r="L12" s="163"/>
      <c r="M12" s="163"/>
      <c r="N12" s="153"/>
      <c r="O12" s="153"/>
      <c r="P12" s="153"/>
      <c r="Q12" s="153"/>
      <c r="R12" s="153"/>
      <c r="S12" s="154"/>
      <c r="T12" s="154"/>
      <c r="U12" s="154"/>
      <c r="V12" s="154"/>
    </row>
    <row r="13" spans="1:22" ht="39" customHeight="1" x14ac:dyDescent="0.25">
      <c r="A13" s="562" t="s">
        <v>66</v>
      </c>
      <c r="B13" s="575" t="s">
        <v>287</v>
      </c>
      <c r="C13" s="571" t="s">
        <v>657</v>
      </c>
      <c r="D13" s="575" t="s">
        <v>658</v>
      </c>
      <c r="E13" s="558" t="s">
        <v>659</v>
      </c>
      <c r="F13" s="569"/>
      <c r="G13" s="575" t="s">
        <v>614</v>
      </c>
      <c r="H13" s="571" t="s">
        <v>281</v>
      </c>
      <c r="I13" s="558" t="s">
        <v>293</v>
      </c>
      <c r="J13" s="559"/>
      <c r="K13" s="559"/>
      <c r="L13" s="569"/>
      <c r="M13" s="555" t="s">
        <v>660</v>
      </c>
      <c r="N13" s="558" t="s">
        <v>661</v>
      </c>
      <c r="O13" s="559"/>
      <c r="P13" s="559"/>
      <c r="Q13" s="559"/>
      <c r="R13" s="167"/>
      <c r="S13" s="558" t="s">
        <v>662</v>
      </c>
      <c r="T13" s="562"/>
      <c r="U13" s="562"/>
      <c r="V13" s="562"/>
    </row>
    <row r="14" spans="1:22" x14ac:dyDescent="0.25">
      <c r="A14" s="583"/>
      <c r="B14" s="578"/>
      <c r="C14" s="571"/>
      <c r="D14" s="578"/>
      <c r="E14" s="555" t="s">
        <v>663</v>
      </c>
      <c r="F14" s="575" t="s">
        <v>664</v>
      </c>
      <c r="G14" s="578"/>
      <c r="H14" s="571"/>
      <c r="I14" s="555" t="s">
        <v>32</v>
      </c>
      <c r="J14" s="558" t="s">
        <v>106</v>
      </c>
      <c r="K14" s="559"/>
      <c r="L14" s="569"/>
      <c r="M14" s="556"/>
      <c r="N14" s="555" t="s">
        <v>32</v>
      </c>
      <c r="O14" s="558" t="s">
        <v>106</v>
      </c>
      <c r="P14" s="559"/>
      <c r="Q14" s="559"/>
      <c r="R14" s="569"/>
      <c r="S14" s="169"/>
      <c r="T14" s="558" t="s">
        <v>106</v>
      </c>
      <c r="U14" s="559"/>
      <c r="V14" s="559"/>
    </row>
    <row r="15" spans="1:22" ht="26.25" customHeight="1" x14ac:dyDescent="0.25">
      <c r="A15" s="583"/>
      <c r="B15" s="578"/>
      <c r="C15" s="571"/>
      <c r="D15" s="578"/>
      <c r="E15" s="556"/>
      <c r="F15" s="578"/>
      <c r="G15" s="578"/>
      <c r="H15" s="571"/>
      <c r="I15" s="556"/>
      <c r="J15" s="570" t="s">
        <v>665</v>
      </c>
      <c r="K15" s="570"/>
      <c r="L15" s="571" t="s">
        <v>666</v>
      </c>
      <c r="M15" s="556"/>
      <c r="N15" s="556"/>
      <c r="O15" s="555" t="s">
        <v>667</v>
      </c>
      <c r="P15" s="562"/>
      <c r="Q15" s="585"/>
      <c r="R15" s="575" t="s">
        <v>668</v>
      </c>
      <c r="S15" s="556" t="s">
        <v>32</v>
      </c>
      <c r="T15" s="571" t="s">
        <v>669</v>
      </c>
      <c r="U15" s="571"/>
      <c r="V15" s="558" t="s">
        <v>670</v>
      </c>
    </row>
    <row r="16" spans="1:22" ht="54.75" customHeight="1" x14ac:dyDescent="0.25">
      <c r="A16" s="584"/>
      <c r="B16" s="576"/>
      <c r="C16" s="571"/>
      <c r="D16" s="576"/>
      <c r="E16" s="564"/>
      <c r="F16" s="576"/>
      <c r="G16" s="576"/>
      <c r="H16" s="577"/>
      <c r="I16" s="564"/>
      <c r="J16" s="165" t="s">
        <v>671</v>
      </c>
      <c r="K16" s="165" t="s">
        <v>672</v>
      </c>
      <c r="L16" s="571"/>
      <c r="M16" s="557"/>
      <c r="N16" s="564"/>
      <c r="O16" s="165" t="s">
        <v>673</v>
      </c>
      <c r="P16" s="165" t="s">
        <v>674</v>
      </c>
      <c r="Q16" s="166" t="s">
        <v>675</v>
      </c>
      <c r="R16" s="576"/>
      <c r="S16" s="563"/>
      <c r="T16" s="171" t="s">
        <v>32</v>
      </c>
      <c r="U16" s="165" t="s">
        <v>676</v>
      </c>
      <c r="V16" s="558"/>
    </row>
    <row r="17" spans="1:23" s="173" customFormat="1" ht="13.5" customHeight="1" thickBot="1" x14ac:dyDescent="0.25">
      <c r="A17" s="167">
        <v>1</v>
      </c>
      <c r="B17" s="165">
        <v>2</v>
      </c>
      <c r="C17" s="164">
        <v>3</v>
      </c>
      <c r="D17" s="170">
        <v>4</v>
      </c>
      <c r="E17" s="165">
        <v>5</v>
      </c>
      <c r="F17" s="164">
        <v>6</v>
      </c>
      <c r="G17" s="170">
        <v>7</v>
      </c>
      <c r="H17" s="170">
        <v>8</v>
      </c>
      <c r="I17" s="170">
        <v>9</v>
      </c>
      <c r="J17" s="164">
        <v>10</v>
      </c>
      <c r="K17" s="164">
        <v>11</v>
      </c>
      <c r="L17" s="168">
        <v>12</v>
      </c>
      <c r="M17" s="168">
        <v>13</v>
      </c>
      <c r="N17" s="164">
        <v>14</v>
      </c>
      <c r="O17" s="164">
        <v>15</v>
      </c>
      <c r="P17" s="164">
        <v>16</v>
      </c>
      <c r="Q17" s="164">
        <v>17</v>
      </c>
      <c r="R17" s="164">
        <v>18</v>
      </c>
      <c r="S17" s="164">
        <v>19</v>
      </c>
      <c r="T17" s="164">
        <v>20</v>
      </c>
      <c r="U17" s="164">
        <v>21</v>
      </c>
      <c r="V17" s="172">
        <v>22</v>
      </c>
    </row>
    <row r="18" spans="1:23" ht="22.5" customHeight="1" x14ac:dyDescent="0.25">
      <c r="A18" s="174" t="s">
        <v>677</v>
      </c>
      <c r="B18" s="175"/>
      <c r="C18" s="176"/>
      <c r="D18" s="177"/>
      <c r="E18" s="178"/>
      <c r="F18" s="179"/>
      <c r="G18" s="180" t="s">
        <v>44</v>
      </c>
      <c r="H18" s="180"/>
      <c r="I18" s="180"/>
      <c r="J18" s="181"/>
      <c r="K18" s="181"/>
      <c r="L18" s="182"/>
      <c r="M18" s="182"/>
      <c r="N18" s="183"/>
      <c r="O18" s="181"/>
      <c r="P18" s="181"/>
      <c r="Q18" s="181"/>
      <c r="R18" s="181"/>
      <c r="S18" s="180"/>
      <c r="T18" s="181"/>
      <c r="U18" s="184"/>
      <c r="V18" s="185"/>
      <c r="W18" s="186"/>
    </row>
    <row r="19" spans="1:23" ht="76.5" x14ac:dyDescent="0.25">
      <c r="A19" s="174" t="s">
        <v>678</v>
      </c>
      <c r="B19" s="175" t="s">
        <v>695</v>
      </c>
      <c r="C19" s="187">
        <v>44519000</v>
      </c>
      <c r="D19" s="615" t="s">
        <v>693</v>
      </c>
      <c r="E19" s="188" t="s">
        <v>645</v>
      </c>
      <c r="F19" s="179" t="s">
        <v>644</v>
      </c>
      <c r="G19" s="189" t="s">
        <v>324</v>
      </c>
      <c r="H19" s="610"/>
      <c r="I19" s="610">
        <v>4947.8999999999996</v>
      </c>
      <c r="J19" s="190">
        <v>4947.8999999999996</v>
      </c>
      <c r="K19" s="190"/>
      <c r="L19" s="178"/>
      <c r="M19" s="178"/>
      <c r="N19" s="190"/>
      <c r="O19" s="190"/>
      <c r="P19" s="190"/>
      <c r="Q19" s="190"/>
      <c r="R19" s="190"/>
      <c r="S19" s="191">
        <f>V19</f>
        <v>19074.72</v>
      </c>
      <c r="T19" s="190"/>
      <c r="U19" s="192"/>
      <c r="V19" s="191">
        <v>19074.72</v>
      </c>
      <c r="W19" s="186"/>
    </row>
    <row r="20" spans="1:23" ht="15.75" thickBot="1" x14ac:dyDescent="0.3">
      <c r="A20" s="174"/>
      <c r="B20" s="175"/>
      <c r="C20" s="193"/>
      <c r="D20" s="194"/>
      <c r="E20" s="188"/>
      <c r="F20" s="195"/>
      <c r="G20" s="189"/>
      <c r="H20" s="611"/>
      <c r="I20" s="611"/>
      <c r="J20" s="190"/>
      <c r="K20" s="190"/>
      <c r="L20" s="178"/>
      <c r="M20" s="178"/>
      <c r="N20" s="612"/>
      <c r="O20" s="190"/>
      <c r="P20" s="190"/>
      <c r="Q20" s="190"/>
      <c r="R20" s="190"/>
      <c r="S20" s="190"/>
      <c r="T20" s="190"/>
      <c r="U20" s="192"/>
      <c r="V20" s="190"/>
      <c r="W20" s="186"/>
    </row>
    <row r="21" spans="1:23" ht="52.9" customHeight="1" thickBot="1" x14ac:dyDescent="0.3">
      <c r="A21" s="551" t="s">
        <v>42</v>
      </c>
      <c r="B21" s="551"/>
      <c r="C21" s="552"/>
      <c r="D21" s="552"/>
      <c r="E21" s="551"/>
      <c r="F21" s="552"/>
      <c r="G21" s="196">
        <v>9000</v>
      </c>
      <c r="H21" s="613"/>
      <c r="I21" s="614"/>
      <c r="J21" s="613"/>
      <c r="K21" s="613"/>
      <c r="L21" s="613"/>
      <c r="M21" s="613"/>
      <c r="N21" s="613"/>
      <c r="O21" s="613"/>
      <c r="P21" s="613"/>
      <c r="Q21" s="613"/>
      <c r="R21" s="613"/>
      <c r="S21" s="212">
        <f>S19</f>
        <v>19074.72</v>
      </c>
      <c r="T21" s="213"/>
      <c r="U21" s="213"/>
      <c r="V21" s="212">
        <f>V19</f>
        <v>19074.72</v>
      </c>
      <c r="W21" s="186"/>
    </row>
    <row r="22" spans="1:23" ht="6.75" customHeight="1" x14ac:dyDescent="0.25">
      <c r="A22" s="197"/>
      <c r="B22" s="198"/>
      <c r="C22" s="198"/>
      <c r="D22" s="198"/>
      <c r="E22" s="198"/>
      <c r="F22" s="198"/>
      <c r="G22" s="198"/>
      <c r="H22" s="199"/>
      <c r="I22" s="199"/>
      <c r="J22" s="199"/>
      <c r="K22" s="199"/>
      <c r="L22" s="199"/>
      <c r="M22" s="199"/>
    </row>
    <row r="23" spans="1:23" ht="39" x14ac:dyDescent="0.25">
      <c r="A23" s="200" t="s">
        <v>608</v>
      </c>
      <c r="B23" s="553" t="s">
        <v>653</v>
      </c>
      <c r="C23" s="553"/>
      <c r="D23" s="201"/>
      <c r="E23" s="202"/>
      <c r="F23" s="203"/>
      <c r="G23" s="204"/>
      <c r="H23" s="201"/>
      <c r="I23" s="547" t="s">
        <v>651</v>
      </c>
      <c r="J23" s="547"/>
      <c r="K23" s="547"/>
    </row>
    <row r="24" spans="1:23" ht="15" customHeight="1" x14ac:dyDescent="0.25">
      <c r="A24" s="205"/>
      <c r="B24" s="549" t="s">
        <v>50</v>
      </c>
      <c r="C24" s="549"/>
      <c r="D24" s="201"/>
      <c r="E24" s="550" t="s">
        <v>51</v>
      </c>
      <c r="F24" s="550"/>
      <c r="G24" s="550"/>
      <c r="H24" s="201"/>
      <c r="I24" s="549" t="s">
        <v>52</v>
      </c>
      <c r="J24" s="549"/>
      <c r="K24" s="549"/>
    </row>
    <row r="25" spans="1:23" ht="15" customHeight="1" x14ac:dyDescent="0.25">
      <c r="A25" s="205" t="s">
        <v>53</v>
      </c>
      <c r="B25" s="546" t="s">
        <v>457</v>
      </c>
      <c r="C25" s="546"/>
      <c r="D25" s="546"/>
      <c r="E25" s="547" t="s">
        <v>458</v>
      </c>
      <c r="F25" s="547"/>
      <c r="G25" s="547"/>
      <c r="H25" s="201"/>
      <c r="I25" s="547" t="s">
        <v>679</v>
      </c>
      <c r="J25" s="547"/>
      <c r="K25" s="547"/>
    </row>
    <row r="26" spans="1:23" ht="15" customHeight="1" x14ac:dyDescent="0.25">
      <c r="A26" s="206"/>
      <c r="B26" s="548" t="s">
        <v>50</v>
      </c>
      <c r="C26" s="548"/>
      <c r="D26" s="173"/>
      <c r="E26" s="554" t="s">
        <v>63</v>
      </c>
      <c r="F26" s="554"/>
      <c r="G26" s="554"/>
      <c r="H26" s="173"/>
      <c r="I26" s="548" t="s">
        <v>142</v>
      </c>
      <c r="J26" s="548"/>
      <c r="K26" s="548"/>
    </row>
    <row r="27" spans="1:23" ht="15.75" x14ac:dyDescent="0.25">
      <c r="A27" s="545" t="s">
        <v>690</v>
      </c>
      <c r="B27" s="545"/>
      <c r="C27" s="207"/>
      <c r="D27" s="208"/>
      <c r="E27" s="209"/>
      <c r="F27" s="207"/>
      <c r="G27" s="209"/>
    </row>
  </sheetData>
  <mergeCells count="56">
    <mergeCell ref="U5:V5"/>
    <mergeCell ref="U7:V7"/>
    <mergeCell ref="A1:V1"/>
    <mergeCell ref="G3:O3"/>
    <mergeCell ref="U3:V3"/>
    <mergeCell ref="E4:H4"/>
    <mergeCell ref="U4:V4"/>
    <mergeCell ref="A7:C7"/>
    <mergeCell ref="D7:P7"/>
    <mergeCell ref="U6:V6"/>
    <mergeCell ref="A10:C10"/>
    <mergeCell ref="E13:F13"/>
    <mergeCell ref="J14:L14"/>
    <mergeCell ref="L15:L16"/>
    <mergeCell ref="A8:C9"/>
    <mergeCell ref="D8:P9"/>
    <mergeCell ref="G13:G16"/>
    <mergeCell ref="A13:A16"/>
    <mergeCell ref="B13:B16"/>
    <mergeCell ref="C13:C16"/>
    <mergeCell ref="A11:C11"/>
    <mergeCell ref="E14:E16"/>
    <mergeCell ref="F14:F16"/>
    <mergeCell ref="O15:Q15"/>
    <mergeCell ref="I14:I16"/>
    <mergeCell ref="I23:K23"/>
    <mergeCell ref="U8:V9"/>
    <mergeCell ref="N14:N16"/>
    <mergeCell ref="O14:R14"/>
    <mergeCell ref="J15:K15"/>
    <mergeCell ref="T15:U15"/>
    <mergeCell ref="V15:V16"/>
    <mergeCell ref="U10:V10"/>
    <mergeCell ref="D10:P10"/>
    <mergeCell ref="R15:R16"/>
    <mergeCell ref="H13:H16"/>
    <mergeCell ref="I13:L13"/>
    <mergeCell ref="D13:D16"/>
    <mergeCell ref="M13:M16"/>
    <mergeCell ref="N13:Q13"/>
    <mergeCell ref="U11:V11"/>
    <mergeCell ref="S13:V13"/>
    <mergeCell ref="T14:V14"/>
    <mergeCell ref="S15:S16"/>
    <mergeCell ref="B24:C24"/>
    <mergeCell ref="E24:G24"/>
    <mergeCell ref="I24:K24"/>
    <mergeCell ref="A21:F21"/>
    <mergeCell ref="B23:C23"/>
    <mergeCell ref="A27:B27"/>
    <mergeCell ref="B25:D25"/>
    <mergeCell ref="E25:G25"/>
    <mergeCell ref="I25:K25"/>
    <mergeCell ref="B26:C26"/>
    <mergeCell ref="E26:G26"/>
    <mergeCell ref="I26:K26"/>
  </mergeCells>
  <phoneticPr fontId="15" type="noConversion"/>
  <pageMargins left="0.70866141732283472" right="0.39370078740157483" top="0.59055118110236227" bottom="0.39370078740157483" header="0.15748031496062992" footer="0"/>
  <pageSetup paperSize="9" scale="63" firstPageNumber="11" orientation="landscape" useFirstPageNumber="1" r:id="rId1"/>
  <headerFooter alignWithMargins="0"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5</vt:i4>
      </vt:variant>
    </vt:vector>
  </HeadingPairs>
  <TitlesOfParts>
    <vt:vector size="21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Лист2!Заголовки_для_печати</vt:lpstr>
      <vt:lpstr>Лист3!Заголовки_для_печати</vt:lpstr>
      <vt:lpstr>Лист16!Область_печати</vt:lpstr>
      <vt:lpstr>Лист2!Область_печати</vt:lpstr>
      <vt:lpstr>Лист3!Область_печати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novichkov</dc:creator>
  <cp:lastModifiedBy>Work</cp:lastModifiedBy>
  <cp:lastPrinted>2025-06-24T02:39:12Z</cp:lastPrinted>
  <dcterms:created xsi:type="dcterms:W3CDTF">2004-09-19T06:34:55Z</dcterms:created>
  <dcterms:modified xsi:type="dcterms:W3CDTF">2025-06-24T04:22:58Z</dcterms:modified>
</cp:coreProperties>
</file>